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gosling\Documents\To be published\"/>
    </mc:Choice>
  </mc:AlternateContent>
  <bookViews>
    <workbookView xWindow="1590" yWindow="1380" windowWidth="27210" windowHeight="10920" tabRatio="927" activeTab="16"/>
  </bookViews>
  <sheets>
    <sheet name="Table_D1" sheetId="28" r:id="rId1"/>
    <sheet name="Table_D2" sheetId="29" r:id="rId2"/>
    <sheet name="Table_D3" sheetId="30" r:id="rId3"/>
    <sheet name="Table_D4" sheetId="31" r:id="rId4"/>
    <sheet name="Table_D5" sheetId="32" r:id="rId5"/>
    <sheet name="Table_D6" sheetId="33" r:id="rId6"/>
    <sheet name="Table_D7" sheetId="34" r:id="rId7"/>
    <sheet name="Table_D8" sheetId="24" r:id="rId8"/>
    <sheet name="Table_D9" sheetId="4" r:id="rId9"/>
    <sheet name="Table_D10" sheetId="35" r:id="rId10"/>
    <sheet name="Table_D11" sheetId="36" r:id="rId11"/>
    <sheet name="Table_D12" sheetId="5" r:id="rId12"/>
    <sheet name="Table_D13" sheetId="6" r:id="rId13"/>
    <sheet name="Table_D14" sheetId="8" r:id="rId14"/>
    <sheet name="Table_D15" sheetId="9" r:id="rId15"/>
    <sheet name="Table_D16" sheetId="10" r:id="rId16"/>
    <sheet name="Table_D17" sheetId="39" r:id="rId17"/>
    <sheet name="Table_D18" sheetId="37" r:id="rId18"/>
    <sheet name="Table_D19" sheetId="38" r:id="rId19"/>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 i="39" l="1"/>
  <c r="N12" i="36" l="1"/>
  <c r="N28" i="36"/>
  <c r="N23" i="36"/>
  <c r="N19" i="36"/>
  <c r="N4" i="36"/>
  <c r="N18" i="36"/>
  <c r="N27" i="36"/>
  <c r="N20" i="36"/>
  <c r="N21" i="36"/>
  <c r="N6" i="36"/>
  <c r="N26" i="36"/>
  <c r="N7" i="36"/>
  <c r="N15" i="36"/>
  <c r="N13" i="36"/>
  <c r="N24" i="36"/>
  <c r="N9" i="36"/>
  <c r="N16" i="36"/>
  <c r="N14" i="36"/>
  <c r="N8" i="36"/>
  <c r="N17" i="36"/>
  <c r="N22" i="36"/>
  <c r="N10" i="36"/>
  <c r="N28" i="35" l="1"/>
  <c r="N15" i="35"/>
  <c r="N6" i="35"/>
  <c r="N13" i="35"/>
  <c r="N27" i="35"/>
  <c r="N14" i="35"/>
  <c r="N12" i="35"/>
  <c r="N9" i="35"/>
  <c r="N20" i="35"/>
  <c r="N25" i="35"/>
  <c r="N4" i="35"/>
  <c r="N3" i="35"/>
  <c r="N24" i="35"/>
  <c r="N19" i="35"/>
  <c r="N7" i="35"/>
  <c r="N17" i="35"/>
  <c r="N16" i="35"/>
  <c r="N18" i="35"/>
  <c r="N5" i="35"/>
  <c r="N10" i="35"/>
  <c r="N22" i="35"/>
  <c r="N21" i="35"/>
  <c r="N26" i="35"/>
  <c r="N8" i="35"/>
  <c r="N11" i="35"/>
  <c r="I8" i="39" l="1"/>
  <c r="I4" i="39"/>
  <c r="I17" i="39"/>
  <c r="B35" i="24" l="1"/>
  <c r="C35" i="24"/>
  <c r="D35" i="24"/>
  <c r="E35" i="24"/>
  <c r="F35" i="24"/>
  <c r="G35" i="24"/>
  <c r="H35" i="24"/>
  <c r="I35" i="24"/>
  <c r="J35" i="24"/>
  <c r="K35" i="24"/>
  <c r="L35" i="24"/>
  <c r="M35" i="24"/>
  <c r="B36" i="24"/>
  <c r="C36" i="24"/>
  <c r="D36" i="24"/>
  <c r="E36" i="24"/>
  <c r="F36" i="24"/>
  <c r="G36" i="24"/>
  <c r="H36" i="24"/>
  <c r="I36" i="24"/>
  <c r="J36" i="24"/>
  <c r="K36" i="24"/>
  <c r="L36" i="24"/>
  <c r="M36" i="24"/>
  <c r="B37" i="24"/>
  <c r="C37" i="24"/>
  <c r="D37" i="24"/>
  <c r="E37" i="24"/>
  <c r="F37" i="24"/>
  <c r="G37" i="24"/>
  <c r="H37" i="24"/>
  <c r="I37" i="24"/>
  <c r="J37" i="24"/>
  <c r="K37" i="24"/>
  <c r="L37" i="24"/>
  <c r="M37" i="24"/>
  <c r="M39" i="24"/>
  <c r="L39" i="24"/>
  <c r="K39" i="24"/>
  <c r="J39" i="24"/>
  <c r="I39" i="24"/>
  <c r="H39" i="24"/>
  <c r="G39" i="24"/>
  <c r="F39" i="24"/>
  <c r="E39" i="24"/>
  <c r="D39" i="24"/>
  <c r="C39" i="24"/>
  <c r="M38" i="24"/>
  <c r="L38" i="24"/>
  <c r="K38" i="24"/>
  <c r="J38" i="24"/>
  <c r="I38" i="24"/>
  <c r="H38" i="24"/>
  <c r="G38" i="24"/>
  <c r="F38" i="24"/>
  <c r="E38" i="24"/>
  <c r="D38" i="24"/>
  <c r="C38" i="24"/>
  <c r="N32" i="30" l="1"/>
  <c r="N31" i="30"/>
  <c r="N5" i="31"/>
  <c r="N4" i="31"/>
  <c r="N31" i="32"/>
  <c r="N25" i="34"/>
  <c r="N22" i="34"/>
  <c r="N19" i="34"/>
  <c r="N17" i="34"/>
  <c r="N10" i="34"/>
  <c r="N4" i="34"/>
  <c r="N33" i="33"/>
  <c r="N31" i="33"/>
  <c r="N29" i="33"/>
  <c r="N23" i="33"/>
  <c r="N16" i="33"/>
  <c r="N9" i="33"/>
  <c r="N33" i="32"/>
  <c r="N32" i="32"/>
  <c r="N30" i="32"/>
  <c r="N29" i="32"/>
  <c r="N28" i="32"/>
  <c r="N27" i="32"/>
  <c r="N25" i="32"/>
  <c r="N24" i="32"/>
  <c r="N23" i="32"/>
  <c r="N22" i="32"/>
  <c r="N21" i="31"/>
  <c r="N20" i="32"/>
  <c r="N18" i="32"/>
  <c r="N15" i="32"/>
  <c r="N6" i="32"/>
  <c r="N3" i="32"/>
  <c r="N26" i="31"/>
  <c r="N3" i="31"/>
  <c r="N11" i="31"/>
  <c r="N16" i="31"/>
  <c r="N24" i="31"/>
  <c r="N20" i="31"/>
  <c r="N10" i="31"/>
  <c r="N17" i="31"/>
  <c r="N14" i="31"/>
  <c r="N33" i="31"/>
  <c r="N9" i="31"/>
  <c r="N22" i="30"/>
  <c r="N8" i="30"/>
  <c r="N15" i="30"/>
  <c r="N9" i="30"/>
  <c r="N33" i="30"/>
  <c r="N32" i="29"/>
  <c r="N30" i="29"/>
  <c r="N23" i="29"/>
  <c r="N16" i="29"/>
  <c r="N11" i="28"/>
  <c r="N13" i="28"/>
  <c r="N16" i="28"/>
  <c r="N29" i="28"/>
  <c r="N30" i="28"/>
  <c r="N31" i="28"/>
  <c r="N33" i="28"/>
  <c r="N10" i="29"/>
  <c r="N3" i="29"/>
  <c r="N5" i="29"/>
  <c r="N24" i="28"/>
  <c r="N10" i="28"/>
  <c r="N9" i="28"/>
  <c r="N8" i="28"/>
  <c r="N6" i="28"/>
  <c r="N5" i="28"/>
  <c r="N4" i="28"/>
  <c r="N3" i="28"/>
  <c r="N23" i="34" l="1"/>
  <c r="N24" i="34"/>
  <c r="N9" i="34"/>
  <c r="N26" i="34"/>
  <c r="N33" i="34"/>
  <c r="N32" i="34"/>
  <c r="N28" i="34"/>
  <c r="N12" i="34"/>
  <c r="N30" i="34"/>
  <c r="N16" i="34"/>
  <c r="N15" i="34"/>
  <c r="N29" i="34"/>
  <c r="N6" i="34"/>
  <c r="N11" i="34"/>
  <c r="N8" i="34"/>
  <c r="N27" i="34"/>
  <c r="N20" i="34"/>
  <c r="N13" i="34"/>
  <c r="N14" i="34"/>
  <c r="N18" i="34"/>
  <c r="N3" i="34"/>
  <c r="N31" i="34"/>
  <c r="N7" i="34"/>
  <c r="N5" i="33"/>
  <c r="N8" i="33"/>
  <c r="N18" i="33"/>
  <c r="N24" i="33"/>
  <c r="N21" i="33"/>
  <c r="N3" i="33"/>
  <c r="N13" i="33"/>
  <c r="N26" i="33"/>
  <c r="N25" i="33"/>
  <c r="N17" i="33"/>
  <c r="N28" i="33"/>
  <c r="N7" i="33"/>
  <c r="N27" i="33"/>
  <c r="N11" i="33"/>
  <c r="N19" i="33"/>
  <c r="N6" i="33"/>
  <c r="N20" i="33"/>
  <c r="N12" i="33"/>
  <c r="N4" i="33"/>
  <c r="N22" i="33"/>
  <c r="N30" i="33"/>
  <c r="N10" i="33"/>
  <c r="N15" i="33"/>
  <c r="N19" i="32"/>
  <c r="N17" i="32"/>
  <c r="N16" i="32"/>
  <c r="N14" i="32"/>
  <c r="N13" i="32"/>
  <c r="N12" i="32"/>
  <c r="N11" i="32"/>
  <c r="N10" i="32"/>
  <c r="N9" i="32"/>
  <c r="N8" i="32"/>
  <c r="N7" i="32"/>
  <c r="N5" i="32"/>
  <c r="N4" i="32"/>
  <c r="N25" i="31"/>
  <c r="N7" i="31"/>
  <c r="N23" i="31"/>
  <c r="N8" i="31"/>
  <c r="N29" i="31"/>
  <c r="N31" i="31"/>
  <c r="N15" i="31"/>
  <c r="N19" i="31"/>
  <c r="N13" i="31"/>
  <c r="N32" i="31"/>
  <c r="N12" i="31"/>
  <c r="N22" i="31"/>
  <c r="N18" i="31"/>
  <c r="N27" i="31"/>
  <c r="N6" i="31"/>
  <c r="N29" i="30"/>
  <c r="N28" i="30"/>
  <c r="N27" i="30"/>
  <c r="N26" i="30"/>
  <c r="N25" i="30"/>
  <c r="N23" i="30"/>
  <c r="N21" i="30"/>
  <c r="N20" i="30"/>
  <c r="N19" i="30"/>
  <c r="N18" i="30"/>
  <c r="N17" i="30"/>
  <c r="N16" i="30"/>
  <c r="N14" i="30"/>
  <c r="N13" i="30"/>
  <c r="N12" i="30"/>
  <c r="N11" i="30"/>
  <c r="N10" i="30"/>
  <c r="N7" i="30"/>
  <c r="N6" i="30"/>
  <c r="N5" i="30"/>
  <c r="N4" i="30"/>
  <c r="N3" i="30"/>
  <c r="N29" i="29"/>
  <c r="N28" i="29"/>
  <c r="N27" i="29"/>
  <c r="N26" i="29"/>
  <c r="N25" i="29"/>
  <c r="N24" i="29"/>
  <c r="N22" i="29"/>
  <c r="N21" i="29"/>
  <c r="N19" i="29"/>
  <c r="N18" i="29"/>
  <c r="N17" i="29"/>
  <c r="N14" i="29"/>
  <c r="N13" i="29"/>
  <c r="N12" i="29"/>
  <c r="N11" i="29"/>
  <c r="N9" i="29"/>
  <c r="N8" i="29"/>
  <c r="N7" i="29"/>
  <c r="N6" i="29"/>
  <c r="N4" i="29"/>
  <c r="N32" i="28"/>
  <c r="N28" i="28"/>
  <c r="N27" i="28"/>
  <c r="N26" i="28"/>
  <c r="N25" i="28"/>
  <c r="N23" i="28"/>
  <c r="N22" i="28"/>
  <c r="N21" i="28"/>
  <c r="N19" i="28"/>
  <c r="N18" i="28"/>
  <c r="N17" i="28"/>
  <c r="N15" i="28"/>
  <c r="N14" i="28"/>
  <c r="N12" i="28"/>
  <c r="I31" i="10" l="1"/>
  <c r="I30" i="10"/>
  <c r="I29" i="10"/>
  <c r="I28" i="10"/>
  <c r="I27" i="10"/>
  <c r="I26" i="10"/>
  <c r="I25" i="10"/>
  <c r="I24" i="10"/>
  <c r="I23" i="10"/>
  <c r="I22" i="10"/>
  <c r="I21" i="10"/>
  <c r="I20" i="10"/>
  <c r="I19" i="10"/>
  <c r="I18" i="10"/>
  <c r="I17" i="10"/>
  <c r="I16" i="10"/>
  <c r="I15" i="10"/>
  <c r="I14" i="10"/>
  <c r="I13" i="10"/>
  <c r="I12" i="10"/>
  <c r="I11" i="10"/>
  <c r="I10" i="10"/>
  <c r="I9" i="10"/>
  <c r="I8" i="10"/>
  <c r="I7" i="10"/>
  <c r="I6" i="10"/>
  <c r="I5" i="10"/>
  <c r="I4" i="10"/>
  <c r="N33" i="29" l="1"/>
  <c r="N20" i="29"/>
  <c r="I32" i="39" l="1"/>
  <c r="I31" i="39"/>
  <c r="I30" i="39"/>
  <c r="I16" i="39"/>
  <c r="I27" i="39"/>
  <c r="I29" i="39"/>
  <c r="I25" i="39"/>
  <c r="I24" i="39"/>
  <c r="I26" i="39"/>
  <c r="I23" i="39"/>
  <c r="I19" i="39"/>
  <c r="I22" i="39"/>
  <c r="I21" i="39"/>
  <c r="I20" i="39"/>
  <c r="I12" i="39"/>
  <c r="I15" i="39"/>
  <c r="I14" i="39"/>
  <c r="I11" i="39"/>
  <c r="I13" i="39"/>
  <c r="I9" i="39"/>
  <c r="I7" i="39"/>
  <c r="I5" i="39"/>
  <c r="I6" i="39"/>
  <c r="B39" i="24" l="1"/>
  <c r="B38" i="24"/>
</calcChain>
</file>

<file path=xl/sharedStrings.xml><?xml version="1.0" encoding="utf-8"?>
<sst xmlns="http://schemas.openxmlformats.org/spreadsheetml/2006/main" count="1059" uniqueCount="188">
  <si>
    <t>Country</t>
  </si>
  <si>
    <t>Netherlands</t>
  </si>
  <si>
    <t>Hungary</t>
  </si>
  <si>
    <t>Norway</t>
  </si>
  <si>
    <t>Bulgaria</t>
  </si>
  <si>
    <t>Sweden</t>
  </si>
  <si>
    <t>Slovenia</t>
  </si>
  <si>
    <t>Ireland</t>
  </si>
  <si>
    <t>Luxembourg</t>
  </si>
  <si>
    <t>Estonia</t>
  </si>
  <si>
    <t>Poland</t>
  </si>
  <si>
    <t>N/A</t>
  </si>
  <si>
    <t>Belgium</t>
  </si>
  <si>
    <t>Croatia</t>
  </si>
  <si>
    <t>↑</t>
  </si>
  <si>
    <t>Denmark</t>
  </si>
  <si>
    <t>EU/EEA</t>
  </si>
  <si>
    <t>France</t>
  </si>
  <si>
    <t>Italy</t>
  </si>
  <si>
    <t>Latvia</t>
  </si>
  <si>
    <t>↓</t>
  </si>
  <si>
    <t>Spain</t>
  </si>
  <si>
    <t>Lithuania</t>
  </si>
  <si>
    <t>United Kingdom</t>
  </si>
  <si>
    <t>Malta</t>
  </si>
  <si>
    <t>Greece</t>
  </si>
  <si>
    <t>Slovakia</t>
  </si>
  <si>
    <t>Iceland</t>
  </si>
  <si>
    <t>Austria</t>
  </si>
  <si>
    <t>Portugal</t>
  </si>
  <si>
    <t>Finland</t>
  </si>
  <si>
    <t>Germany</t>
  </si>
  <si>
    <t>Romania</t>
  </si>
  <si>
    <t>Cyprus</t>
  </si>
  <si>
    <t>&lt;0.01</t>
  </si>
  <si>
    <t>* oral vancomycin (ATC A07AA09) used as a non absorbable intra-intestinal antiinfective</t>
  </si>
  <si>
    <t>D01BA01
(Griseo-fulvine)</t>
  </si>
  <si>
    <t>D01BA02
(Terbina-fine)</t>
  </si>
  <si>
    <t>J02AA01
(Ampho-tericin B)</t>
  </si>
  <si>
    <t>J02AB02
(Ketoco-nazole)</t>
  </si>
  <si>
    <t>J02AC01
(Flucona-
zole)</t>
  </si>
  <si>
    <t>J02AC02
(Itracona-zole)</t>
  </si>
  <si>
    <t>J02AC03
(Voricona-zole)</t>
  </si>
  <si>
    <t>Other J02 substances</t>
  </si>
  <si>
    <t>Total
J02 &amp; D01BA</t>
  </si>
  <si>
    <t>Nucleosides and nucleotides excl. reverse transcriptase inhibitors
(J05AB )</t>
  </si>
  <si>
    <t>Protease inhibitors
(J05AE)</t>
  </si>
  <si>
    <t>Nucleoside and nucleotide reverse transcriptase inhibitors
(J05AF)</t>
  </si>
  <si>
    <t xml:space="preserve"> Non-nucleoside reverse transcriptase inhibitors
(J05AG)</t>
  </si>
  <si>
    <t xml:space="preserve"> Neura-minidase inhibitors
(J05AH)</t>
  </si>
  <si>
    <t>Antivirals for treatment of HIV infections, combina-tions
(J05AR)</t>
  </si>
  <si>
    <t xml:space="preserve"> Other antivirals
(J05AC +
J05AD +
J05AX)</t>
  </si>
  <si>
    <t>Total 
(J05)</t>
  </si>
  <si>
    <t>(a) Countries reported only consumption data from the community</t>
  </si>
  <si>
    <t>HIV/AIDS antivirals</t>
  </si>
  <si>
    <t>HIV/hepatitis B antivirals</t>
  </si>
  <si>
    <t>Hepatitis B antivirals</t>
  </si>
  <si>
    <t>Hepatitis C antivirals</t>
  </si>
  <si>
    <t>Herpes antivirals</t>
  </si>
  <si>
    <t>Influenza antivirals</t>
  </si>
  <si>
    <t>Other antivirals</t>
  </si>
  <si>
    <t>Total</t>
  </si>
  <si>
    <t>Finland (a)</t>
  </si>
  <si>
    <t>Portugal (b)</t>
  </si>
  <si>
    <t>Consumption</t>
  </si>
  <si>
    <t>Relative consumption</t>
  </si>
  <si>
    <t>Broad/
Narrow</t>
  </si>
  <si>
    <t>Seasonal variation</t>
  </si>
  <si>
    <t>J01*</t>
  </si>
  <si>
    <t>JO1C</t>
  </si>
  <si>
    <t>J01D</t>
  </si>
  <si>
    <t>J01F</t>
  </si>
  <si>
    <t>J01M</t>
  </si>
  <si>
    <r>
      <t>J01CE_%</t>
    </r>
    <r>
      <rPr>
        <b/>
        <vertAlign val="superscript"/>
        <sz val="10"/>
        <color indexed="9"/>
        <rFont val="Calibri"/>
        <family val="2"/>
      </rPr>
      <t>‡</t>
    </r>
  </si>
  <si>
    <t>J01CR_%</t>
  </si>
  <si>
    <t>J01DD+DE_%</t>
  </si>
  <si>
    <t>J01MA_%</t>
  </si>
  <si>
    <t>J01_B/N</t>
  </si>
  <si>
    <t>J01_SV_%</t>
  </si>
  <si>
    <t>J01M_SV_%</t>
  </si>
  <si>
    <t>Cyprus (a)</t>
  </si>
  <si>
    <t>p0</t>
  </si>
  <si>
    <t>p25</t>
  </si>
  <si>
    <t>p50</t>
  </si>
  <si>
    <t>p75</t>
  </si>
  <si>
    <t>p100</t>
  </si>
  <si>
    <t>Values within the first quartile [p0;p25]</t>
  </si>
  <si>
    <t>Values within the second quartile ]p25;p50]</t>
  </si>
  <si>
    <t>Values within the third quartile ]p50;p75]</t>
  </si>
  <si>
    <t>Values within the fourth quartile ]p75;p100]</t>
  </si>
  <si>
    <t>Cells coloured in light blue have better quality than cells coloured in darker blue.</t>
  </si>
  <si>
    <t>* Denominator for relative consumption.</t>
  </si>
  <si>
    <r>
      <t>‡</t>
    </r>
    <r>
      <rPr>
        <i/>
        <sz val="10"/>
        <color rgb="FF000000"/>
        <rFont val="Tahoma"/>
        <family val="2"/>
      </rPr>
      <t xml:space="preserve"> Indicators within the fourth quartile (i.e. values &gt; percentile 75 (p75) suggest better quality than indicator values within the third quartile (i.e. p50 &lt; values  ≤ p75) and so on. The colour code was subsequently applied inversely. </t>
    </r>
  </si>
  <si>
    <t>Total care includes data both from the hospital and community sectors and overestimates the figures when used for reporting for the community sector.</t>
  </si>
  <si>
    <t>Indicators on the relative consumption of antibacterials for systemic use (ATC group 3):</t>
  </si>
  <si>
    <t>J01CE_%</t>
  </si>
  <si>
    <t>Consumption of beta-lactamase-sensitive penicillins (J01CE) expressed as percentage of the total consumption of antibacterials for systemic use (J01)</t>
  </si>
  <si>
    <t>Consumption of combination of penicillins, including beta-lactamase inhibitor (J01CR) expressed as percentage of the total consumption of antibacterials for systemic use (J01)</t>
  </si>
  <si>
    <t>Consumption of third- and fourth-generation cephalosporins (J01(DD+DE)) expressed as percentage of the total consumption of antibacterials for systemic use (J01)</t>
  </si>
  <si>
    <t>Consumption of fluoroquinolones (J01MA) expressed as percentage of the total consumption of antibacterials for systemic use (J01)</t>
  </si>
  <si>
    <t>Indicators on the ratio of broad and narrow spectrum antibacterials:</t>
  </si>
  <si>
    <t>Ratio of the consumption of broad-spectrum penicillins, cephalosporins and macrolides (J01(CR+DC+DD+(F-FA01))) to the consumption of narrow-spectrum penicillins, cephalosporins and macrolides (J01(CE+DB+FA01))</t>
  </si>
  <si>
    <t>Indicators on seasonal variation of antibacterials for systemic consumption (ATC group J01, subgroup J01M):</t>
  </si>
  <si>
    <t>Seasonal variation of the total antibiotic consumption (J01) of a 12-month period starting in July and ending the following June, expressed as percentage: [(DDD (winter quarters)/DDD (summer quarters)-1] x 101</t>
  </si>
  <si>
    <t>Seasonal variation of quinolone consumption (J01M) of a 12-month period starting in July and ending the following June, expressed as percentage: [(DDD (winter quarters)/DDD (summer quarters)-1] x 101</t>
  </si>
  <si>
    <t>** The second column shows the original labels of the quality indicators, as described in the article ‘European Surveillance of Antimicrobial Consumption (ESAC): quality indicators for outpatient antibiotic use in Europe’ published in Qual Saf Health Care 2007;16:440–445.</t>
  </si>
  <si>
    <t>Trend</t>
  </si>
  <si>
    <t>Vancomycin* (A07AA09) + Fidaxomicin (A01AA12)</t>
  </si>
  <si>
    <t>Rifampicin (J04AB02)</t>
  </si>
  <si>
    <t>Metronidazole (P01AB01)</t>
  </si>
  <si>
    <t>Vancomycin* (A07AA09) + Fidaxomicin (A07AA12)</t>
  </si>
  <si>
    <t>Antivirals for treatment of HCV infections (J05AP)</t>
  </si>
  <si>
    <t>Swedish data are not shown due to confidentiality reasons based on national data protection laws</t>
  </si>
  <si>
    <t>All country data are shown as they are reported to TESSy</t>
  </si>
  <si>
    <t>a) Finland: data include consumption in remote primary healthcare centres and nursing homes.</t>
  </si>
  <si>
    <t>(a) Croatia uploaded historical data for 2000-2009</t>
  </si>
  <si>
    <t>(b) Spain provided reimbursement data (not including consumption without a prescription and other non-reimbursed courses) 2009-2015, and  changed to sales data in 2016</t>
  </si>
  <si>
    <r>
      <t xml:space="preserve">Finland </t>
    </r>
    <r>
      <rPr>
        <i/>
        <sz val="10"/>
        <color theme="1"/>
        <rFont val="Tahoma"/>
        <family val="2"/>
        <charset val="238"/>
      </rPr>
      <t>(a)</t>
    </r>
  </si>
  <si>
    <r>
      <t xml:space="preserve">Portugal </t>
    </r>
    <r>
      <rPr>
        <i/>
        <sz val="10"/>
        <color theme="1"/>
        <rFont val="Tahoma"/>
        <family val="2"/>
        <charset val="238"/>
      </rPr>
      <t>(b)</t>
    </r>
  </si>
  <si>
    <t>(a) Finland: data include consumption in remote primary healthcare centers and nursing homes</t>
  </si>
  <si>
    <t>(b) Portugal: data refer to public hospitals; the population size was adjusted accordingly</t>
  </si>
  <si>
    <t>[green shaded cells]</t>
  </si>
  <si>
    <t>: Countries reported total care data, i.e. including the hospital sector</t>
  </si>
  <si>
    <r>
      <t></t>
    </r>
    <r>
      <rPr>
        <i/>
        <sz val="10"/>
        <rFont val="Tahoma"/>
        <family val="2"/>
      </rPr>
      <t xml:space="preserve"> [light shaded cells] = linear regression was not applied for the highlighted cells because of missing data, changes in the type of data or changes of sector for which data were reported (community versus total care data).</t>
    </r>
  </si>
  <si>
    <r>
      <t></t>
    </r>
    <r>
      <rPr>
        <i/>
        <sz val="11"/>
        <rFont val="Tahoma"/>
        <family val="2"/>
      </rPr>
      <t xml:space="preserve">  [light shaded cells] = linear regression was not applied for the highlighted years and years with  missing data.</t>
    </r>
  </si>
  <si>
    <t>All country data are shown as they are reported to the European Surveillance System (TESSy)</t>
  </si>
  <si>
    <t>CAGR
Compound annual growth rate (%)</t>
  </si>
  <si>
    <t>All country data are shown as reported to the European Surveillance System (TESSy)</t>
  </si>
  <si>
    <r>
      <t xml:space="preserve">The symbol </t>
    </r>
    <r>
      <rPr>
        <i/>
        <sz val="10"/>
        <rFont val="Symbol"/>
        <family val="1"/>
        <charset val="2"/>
      </rPr>
      <t>¯</t>
    </r>
    <r>
      <rPr>
        <i/>
        <sz val="10"/>
        <rFont val="Tahoma"/>
        <family val="2"/>
      </rPr>
      <t xml:space="preserve"> indicates statistically significant decreasing trends; the symbol  </t>
    </r>
    <r>
      <rPr>
        <i/>
        <sz val="10"/>
        <rFont val="Symbol"/>
        <family val="1"/>
        <charset val="2"/>
      </rPr>
      <t>­</t>
    </r>
    <r>
      <rPr>
        <i/>
        <sz val="10"/>
        <rFont val="Tahoma"/>
        <family val="2"/>
      </rPr>
      <t xml:space="preserve"> indicates statistically significant increasing trends; </t>
    </r>
  </si>
  <si>
    <t>(a) Cyprus and Czechia provided total care data (i.e. including the hospital sector).</t>
  </si>
  <si>
    <t>(a) Finland: data include consumption in remote primary healthcare centres and nursing homes.</t>
  </si>
  <si>
    <t>Trends in antimicrobial consumption, 
2010–2019</t>
  </si>
  <si>
    <t>Czechia</t>
  </si>
  <si>
    <r>
      <t xml:space="preserve">Finland </t>
    </r>
    <r>
      <rPr>
        <i/>
        <sz val="11"/>
        <color theme="1"/>
        <rFont val="Tahoma"/>
        <family val="2"/>
      </rPr>
      <t>(a)</t>
    </r>
  </si>
  <si>
    <r>
      <t xml:space="preserve">Portugal </t>
    </r>
    <r>
      <rPr>
        <i/>
        <sz val="11"/>
        <color theme="1"/>
        <rFont val="Tahoma"/>
        <family val="2"/>
      </rPr>
      <t>(b)</t>
    </r>
  </si>
  <si>
    <t>Table D1. Trends in consumption of tetracyclines (ATC group J01A) in the community, EU/EEA countries, 20010–2019, expressed as DDD per 1 000 inhabitants per day</t>
  </si>
  <si>
    <t>Table D2. Trends in consumption of beta-lactam antibacterials, penicillins (ATC group J01C) in the community, EU/EEA countries, 20010–2019, expressed as DDD per 1 000 inhabitants per day</t>
  </si>
  <si>
    <t>Table D3. Trends in consumption of other beta-lactam antibacterials (ATC group J01D) in the community, EU/EEA countries, 2010–2019, expressed as DDD per 1 000 inhabitants per day</t>
  </si>
  <si>
    <t>Table D4. Trends in consumption of sulfonamides and trimethoprim (ATC group J01E) in the community, EU/EEA countries, 2010–2019, expressed as DDD per 1 000 inhabitants per day</t>
  </si>
  <si>
    <t>Table D5. Trends in consumption of macrolides, lincosamides and streptogramins (ATC group J01F) in the community, EU/EEA countries, 2010–2019, expressed as DDD per 1 000 inhabitants per day</t>
  </si>
  <si>
    <t>Table D6. Trends in consumption of quinolone antibacterials (ATC group J01M) in the community, EU/EEA countries, 2010–2019, expressed as DDD per 1 000 inhabitants per day</t>
  </si>
  <si>
    <t>Table D7. Trends in consumption of other antibacterials (ATC group J01X) in the community, EU/EEA countries, 2010–2019, expressed as DDD per 1 000 inhabitants per day</t>
  </si>
  <si>
    <r>
      <t>Austria</t>
    </r>
    <r>
      <rPr>
        <vertAlign val="superscript"/>
        <sz val="11"/>
        <color theme="1"/>
        <rFont val="Tahoma"/>
        <family val="2"/>
      </rPr>
      <t>(a)</t>
    </r>
  </si>
  <si>
    <r>
      <t>Germany</t>
    </r>
    <r>
      <rPr>
        <vertAlign val="superscript"/>
        <sz val="11"/>
        <color theme="1"/>
        <rFont val="Tahoma"/>
        <family val="2"/>
      </rPr>
      <t>(a)</t>
    </r>
  </si>
  <si>
    <r>
      <t>Iceland</t>
    </r>
    <r>
      <rPr>
        <vertAlign val="superscript"/>
        <sz val="11"/>
        <color theme="1"/>
        <rFont val="Tahoma"/>
        <family val="2"/>
      </rPr>
      <t>(a)</t>
    </r>
  </si>
  <si>
    <r>
      <t>Netherlands</t>
    </r>
    <r>
      <rPr>
        <vertAlign val="superscript"/>
        <sz val="11"/>
        <color theme="1"/>
        <rFont val="Tahoma"/>
        <family val="2"/>
      </rPr>
      <t>(a)</t>
    </r>
  </si>
  <si>
    <r>
      <t>Spain</t>
    </r>
    <r>
      <rPr>
        <vertAlign val="superscript"/>
        <sz val="11"/>
        <color theme="1"/>
        <rFont val="Tahoma"/>
        <family val="2"/>
      </rPr>
      <t>(a)</t>
    </r>
  </si>
  <si>
    <r>
      <t>Austria</t>
    </r>
    <r>
      <rPr>
        <i/>
        <vertAlign val="superscript"/>
        <sz val="11"/>
        <color theme="1"/>
        <rFont val="Tahoma"/>
        <family val="2"/>
      </rPr>
      <t>(a)</t>
    </r>
  </si>
  <si>
    <r>
      <t xml:space="preserve">Table D19. </t>
    </r>
    <r>
      <rPr>
        <b/>
        <sz val="9"/>
        <color theme="1"/>
        <rFont val="Tahoma"/>
        <family val="2"/>
      </rPr>
      <t>Consumption of antibacterials for systemic use (ATC group J01) in the hospital sector, EU/EEA countries, 1997</t>
    </r>
    <r>
      <rPr>
        <b/>
        <sz val="9"/>
        <color theme="1"/>
        <rFont val="Symbol"/>
        <family val="1"/>
        <charset val="2"/>
      </rPr>
      <t>-</t>
    </r>
    <r>
      <rPr>
        <b/>
        <sz val="9"/>
        <color theme="1"/>
        <rFont val="Tahoma"/>
        <family val="2"/>
      </rPr>
      <t xml:space="preserve">2019, expressed as DDD per 1 000 inhabitants per day </t>
    </r>
    <r>
      <rPr>
        <b/>
        <u/>
        <sz val="9"/>
        <color theme="1"/>
        <rFont val="Tahoma"/>
        <family val="2"/>
      </rPr>
      <t>and calculated with the ATC/DDD index 2020</t>
    </r>
  </si>
  <si>
    <r>
      <t xml:space="preserve">Table D18. </t>
    </r>
    <r>
      <rPr>
        <b/>
        <sz val="9"/>
        <color theme="1"/>
        <rFont val="Tahoma"/>
        <family val="2"/>
      </rPr>
      <t>Consumption of antibacterials for systemic use (ATC group J01) in the community, EU/EEA countries, 1997</t>
    </r>
    <r>
      <rPr>
        <b/>
        <sz val="9"/>
        <color theme="1"/>
        <rFont val="Symbol"/>
        <family val="1"/>
        <charset val="2"/>
      </rPr>
      <t>-</t>
    </r>
    <r>
      <rPr>
        <b/>
        <sz val="9"/>
        <color theme="1"/>
        <rFont val="Tahoma"/>
        <family val="2"/>
      </rPr>
      <t xml:space="preserve">2019, expressed as DDD per 1 000 inhabitants per day </t>
    </r>
    <r>
      <rPr>
        <b/>
        <u/>
        <sz val="9"/>
        <color theme="1"/>
        <rFont val="Tahoma"/>
        <family val="2"/>
      </rPr>
      <t>and calculated with the ATC/DDD index 2020</t>
    </r>
  </si>
  <si>
    <t>United Kingdom (c)</t>
  </si>
  <si>
    <t>United Kingdom (b)</t>
  </si>
  <si>
    <t>Czechia (a)</t>
  </si>
  <si>
    <t xml:space="preserve">Table D8. ESAC quality indicators for consumption data of antibacterials for systemic use (ATC group J01), for the community, EU/EEA countries, 2019 </t>
  </si>
  <si>
    <t xml:space="preserve">Table D9. Consumption of oral vancomycin (A07AA09), rifampicin (J04AB02) and oral and rectal metronidazole (P01AB01) in the community, EU/EEA countries, 2019, expressed as DDD per 1 000 inhabitants per day </t>
  </si>
  <si>
    <t>Table D10. Trends in consumption of carbapenems (ATC group J01DH) in the hospital sector, EU/EEA countries, 2010–2019, expressed as DDD per 1 000 inhabitants per day</t>
  </si>
  <si>
    <t>Table D11. Trends in consumption of polymyxins (ATC group J01XB) in the hospital sector, EU/EEA countries, 2010–2019, expressed as DDD per 1 000 inhabitants per day</t>
  </si>
  <si>
    <t xml:space="preserve">Table D12. Consumption of oral vancomycin (A07AA09), rifampicin (J04AB02) and oral and rectal metronidazole (P01AB01) in the hospital sector, EU/EEA countries, 2019, expressed as DDD per 1 000 inhabitants per day </t>
  </si>
  <si>
    <t>Table D13. Consumption of antimycotics (ATC group J02) and antifungals (ATC group D01B) for systemic use in the community, EU/EEA countries, 2019, expressed as DDD per 1 000 inhabitants per day</t>
  </si>
  <si>
    <t>Table D14. Consumption of antimycotics (ATC group J02) and antifungals (ATC group D01B) for systemic use in the hospital sector, EU/EEA countries, 2019, expressed as DDD per 1 000 inhabitants per day</t>
  </si>
  <si>
    <t xml:space="preserve">Table D15. Consumption of antivirals for systemic use (ATC group J05) in both sectors (community and hospital sector), EU/EEA countries, 2019, expressed as DDD per 1 000 inhabitants per day </t>
  </si>
  <si>
    <t>Table D16. Consumption of antivirals for systemic use (ATC group J05) in both sectors (community and hospital sector), grouped into categories of their main indication, EU/EEA countries, 2019, expressed as DDD per 1 000 inhabitants per day</t>
  </si>
  <si>
    <t>Germany (a)</t>
  </si>
  <si>
    <t>Iceland (a)</t>
  </si>
  <si>
    <t>Netherlands (a)</t>
  </si>
  <si>
    <t>Spain (a)</t>
  </si>
  <si>
    <t>Trends in antimicrobial consumption, 
2015–2015</t>
  </si>
  <si>
    <t>* = country reported only community data ; † = Spain reported 2015 reimbursement data and changed in 2016 to sales dataN/A = not applicable</t>
  </si>
  <si>
    <t>Trends in antimicrobial consumption, 
2010–2018</t>
  </si>
  <si>
    <t>&lt;0.1 %</t>
  </si>
  <si>
    <t>EU/EEA refers to the corresponding population-weighted mean consumption based on reported antimicrobial consumption data of all 30 EU/EEA countries. Through imputation, proportional adjustments for countries who changed the data source during this period (Czechia, Spain) and using EU/EEA average proportions if countries had not reported separate community and hospital data for any of the years during the studied time period (e.g. for Iceland), the EU/EEA averages include the same number of EU/EEA countries for all years of the trend analyses (see the method chapter)</t>
  </si>
  <si>
    <t>EU/EEA refers to the corresponding population-weighted mean consumption based on reported antimicrobial consumption data of all 30 EU/EEA countries. Through imputation and proportional adjustments for countries who changed the data source during this period (Spain) the EU/EEA averages include the same number of EU/EEA countries for all years of the trend analyses (Please see the method chapter, page 4).</t>
  </si>
  <si>
    <t>* = countries reported only community data, † = Spain reported 2010 2015 reimbursement data and changed in 2016 to sales data; †† = UK contributed 2019 data from England, Northern Ireland and Scotland only ; N/A = not applicable.</t>
  </si>
  <si>
    <t>(a) Cyprus and Czechia provided only total care data, (b) UK contributed 2019 data from England, Northern Ireland and Scotland only.</t>
  </si>
  <si>
    <t>(a) Cyprus and Czechia provided total care data (i.e. including the hospital sector), (b) UK contributed 2019 data from England, Northern Ireland and Scotland only.</t>
  </si>
  <si>
    <t>††  UK contributed 2019 data from England, Northern Ireland and Scotland only.</t>
  </si>
  <si>
    <t>(b) UK contributed 2019 data from England, Northern Ireland and Scotland only.</t>
  </si>
  <si>
    <t>† = UK contributed 2019 data from England, Northern Ireland and Scotland only.</t>
  </si>
  <si>
    <t>Croatia (a)</t>
  </si>
  <si>
    <t>Spain (b)</t>
  </si>
  <si>
    <t xml:space="preserve">EU/EEA refers to the corresponding population-weighted mean consumption based on reported antimicrobial consumption data of 28 EU/EEA countries. </t>
  </si>
  <si>
    <t xml:space="preserve">EU/EEA refers to the corresponding population-weighted mean consumption </t>
  </si>
  <si>
    <r>
      <t></t>
    </r>
    <r>
      <rPr>
        <i/>
        <sz val="10"/>
        <rFont val="Tahoma"/>
        <family val="2"/>
      </rPr>
      <t xml:space="preserve">  [light shaded cells] = linear regression was not applied for the highlighted years and years with  missing data.</t>
    </r>
  </si>
  <si>
    <t xml:space="preserve">(b) Portugal: data refer to all  public hospitals in mainland and Madeira Autonomous Region. Population was adjusted, based on hospital catchment area information provided by the country. </t>
  </si>
  <si>
    <t xml:space="preserve">(b) Portugal: data refer to all the public hospitals in mainland and Madeira Autonomous Region. Population was adjusted, based on hospital catchment area information provided by the country. </t>
  </si>
  <si>
    <t xml:space="preserve">(b) Portugal: data refer to public hospitals. Population was adjusted, based on hospital catchment area information provided by the country. </t>
  </si>
  <si>
    <t>Table D17. Trends in total consumption (community and hospital sector) of antivirals for systemic use (ATC group J05) EU/EEA countries, 2010–2019, expressed as DDD per 1 000 inhabitants per day</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</si>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</sst>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_-* #,##0.00\ _H_R_K_-;\-* #,##0.00\ _H_R_K_-;_-* &quot;-&quot;??\ _H_R_K_-;_-@_-"/>
    <numFmt numFmtId="165" formatCode="0.0"/>
    <numFmt numFmtId="166" formatCode="0.0&quot;†&quot;"/>
    <numFmt numFmtId="167" formatCode="0.00&quot;*&quot;"/>
    <numFmt numFmtId="168" formatCode="0.00&quot;†&quot;"/>
    <numFmt numFmtId="169" formatCode="0.0&quot;*&quot;"/>
    <numFmt numFmtId="170" formatCode="\&lt;0.0\1"/>
    <numFmt numFmtId="171" formatCode="0.000"/>
    <numFmt numFmtId="172" formatCode="0.0%"/>
    <numFmt numFmtId="173" formatCode="0.0000"/>
    <numFmt numFmtId="174" formatCode="0.0&quot;††&quot;"/>
    <numFmt numFmtId="175" formatCode="0.00&quot;††&quot;"/>
    <numFmt numFmtId="176" formatCode="0.0000&quot;††&quot;"/>
  </numFmts>
  <fonts count="64"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Tahoma"/>
      <family val="2"/>
    </font>
    <font>
      <sz val="10"/>
      <color theme="1"/>
      <name val="Tahoma"/>
      <family val="2"/>
    </font>
    <font>
      <b/>
      <sz val="11"/>
      <color theme="1"/>
      <name val="Tahoma"/>
      <family val="2"/>
    </font>
    <font>
      <sz val="10"/>
      <name val="Tahoma"/>
      <family val="2"/>
    </font>
    <font>
      <i/>
      <sz val="10"/>
      <color rgb="FF000000"/>
      <name val="Tahoma"/>
      <family val="2"/>
    </font>
    <font>
      <sz val="11"/>
      <name val="Tahoma"/>
      <family val="2"/>
    </font>
    <font>
      <b/>
      <sz val="11"/>
      <color rgb="FFFFFFFF"/>
      <name val="Tahoma"/>
      <family val="2"/>
    </font>
    <font>
      <b/>
      <sz val="11"/>
      <name val="Tahoma"/>
      <family val="2"/>
    </font>
    <font>
      <b/>
      <sz val="10"/>
      <color theme="1"/>
      <name val="Tahoma"/>
      <family val="2"/>
    </font>
    <font>
      <b/>
      <sz val="10"/>
      <color theme="0"/>
      <name val="Tahoma"/>
      <family val="2"/>
    </font>
    <font>
      <i/>
      <sz val="10"/>
      <name val="Tahoma"/>
      <family val="2"/>
    </font>
    <font>
      <sz val="10"/>
      <name val="Arial"/>
      <family val="2"/>
    </font>
    <font>
      <sz val="10"/>
      <name val="Arial"/>
      <family val="2"/>
    </font>
    <font>
      <b/>
      <sz val="10"/>
      <color indexed="9"/>
      <name val="Tahoma"/>
      <family val="2"/>
    </font>
    <font>
      <b/>
      <vertAlign val="superscript"/>
      <sz val="10"/>
      <color indexed="9"/>
      <name val="Calibri"/>
      <family val="2"/>
    </font>
    <font>
      <sz val="10"/>
      <name val="Calibri"/>
      <family val="2"/>
    </font>
    <font>
      <sz val="10"/>
      <color rgb="FF000000"/>
      <name val="Tahoma"/>
      <family val="2"/>
    </font>
    <font>
      <b/>
      <sz val="10"/>
      <color rgb="FF000000"/>
      <name val="Tahoma"/>
      <family val="2"/>
    </font>
    <font>
      <sz val="10"/>
      <color rgb="FF333333"/>
      <name val="Tahoma"/>
      <family val="2"/>
    </font>
    <font>
      <sz val="8"/>
      <color rgb="FF333333"/>
      <name val="Tahoma"/>
      <family val="2"/>
    </font>
    <font>
      <u/>
      <sz val="10"/>
      <color theme="10"/>
      <name val="Arial"/>
      <family val="2"/>
    </font>
    <font>
      <sz val="11"/>
      <name val="Arial"/>
      <family val="2"/>
    </font>
    <font>
      <b/>
      <sz val="11"/>
      <color rgb="FFFFFFFF"/>
      <name val="Tahoma"/>
      <family val="2"/>
      <charset val="238"/>
    </font>
    <font>
      <b/>
      <sz val="11"/>
      <color theme="1"/>
      <name val="Tahoma"/>
      <family val="2"/>
      <charset val="238"/>
    </font>
    <font>
      <i/>
      <sz val="9"/>
      <color theme="1"/>
      <name val="Tahoma"/>
      <family val="2"/>
      <charset val="238"/>
    </font>
    <font>
      <sz val="11"/>
      <color theme="1"/>
      <name val="Tahoma"/>
      <family val="2"/>
      <charset val="238"/>
    </font>
    <font>
      <i/>
      <sz val="11"/>
      <color theme="1"/>
      <name val="Tahoma"/>
      <family val="2"/>
    </font>
    <font>
      <b/>
      <sz val="10"/>
      <name val="Tahoma"/>
      <family val="2"/>
    </font>
    <font>
      <sz val="10"/>
      <name val="Symbol"/>
      <family val="1"/>
      <charset val="2"/>
    </font>
    <font>
      <i/>
      <sz val="11"/>
      <name val="Tahoma"/>
      <family val="2"/>
    </font>
    <font>
      <sz val="11"/>
      <name val="Symbol"/>
      <family val="1"/>
      <charset val="2"/>
    </font>
    <font>
      <sz val="11"/>
      <color theme="1"/>
      <name val="Calibri"/>
      <family val="2"/>
      <charset val="238"/>
      <scheme val="minor"/>
    </font>
    <font>
      <b/>
      <sz val="9"/>
      <color rgb="FF000000"/>
      <name val="Tahoma"/>
      <family val="2"/>
    </font>
    <font>
      <b/>
      <sz val="9"/>
      <color theme="1"/>
      <name val="Tahoma"/>
      <family val="2"/>
    </font>
    <font>
      <b/>
      <sz val="9"/>
      <color theme="1"/>
      <name val="Symbol"/>
      <family val="1"/>
      <charset val="2"/>
    </font>
    <font>
      <b/>
      <u/>
      <sz val="9"/>
      <color theme="1"/>
      <name val="Tahoma"/>
      <family val="2"/>
    </font>
    <font>
      <b/>
      <sz val="10"/>
      <color theme="0"/>
      <name val="Tahoma"/>
      <family val="2"/>
      <charset val="238"/>
    </font>
    <font>
      <i/>
      <sz val="10"/>
      <color theme="1"/>
      <name val="Tahoma"/>
      <family val="2"/>
    </font>
    <font>
      <i/>
      <sz val="10"/>
      <color theme="1"/>
      <name val="Tahoma"/>
      <family val="2"/>
      <charset val="238"/>
    </font>
    <font>
      <sz val="10"/>
      <color theme="1"/>
      <name val="Tahoma"/>
      <family val="2"/>
      <charset val="238"/>
    </font>
    <font>
      <i/>
      <sz val="10"/>
      <name val="Symbol"/>
      <family val="1"/>
      <charset val="2"/>
    </font>
    <font>
      <sz val="10"/>
      <name val="Times New Roman"/>
      <family val="1"/>
    </font>
    <font>
      <sz val="7"/>
      <color rgb="FF333333"/>
      <name val="Tahoma"/>
      <family val="2"/>
    </font>
    <font>
      <b/>
      <sz val="10"/>
      <color rgb="FFFFFFFF"/>
      <name val="Tahoma"/>
      <family val="2"/>
    </font>
    <font>
      <vertAlign val="superscript"/>
      <sz val="11"/>
      <color theme="1"/>
      <name val="Tahoma"/>
      <family val="2"/>
    </font>
    <font>
      <i/>
      <vertAlign val="superscript"/>
      <sz val="11"/>
      <color theme="1"/>
      <name val="Tahoma"/>
      <family val="2"/>
    </font>
    <font>
      <b/>
      <sz val="11"/>
      <color theme="1"/>
      <name val="Calibri"/>
      <family val="2"/>
      <scheme val="minor"/>
    </font>
    <font>
      <b/>
      <sz val="9"/>
      <name val="Tahoma"/>
      <family val="2"/>
    </font>
    <font>
      <i/>
      <sz val="10"/>
      <name val="Arial"/>
      <family val="2"/>
    </font>
    <font>
      <sz val="9"/>
      <name val="Tahoma"/>
      <family val="2"/>
    </font>
    <font>
      <sz val="10"/>
      <color theme="1"/>
      <name val="Calibri"/>
      <family val="2"/>
      <scheme val="minor"/>
    </font>
    <font>
      <sz val="11"/>
      <color theme="1"/>
      <name val="Symbol"/>
      <family val="1"/>
      <charset val="2"/>
    </font>
  </fonts>
  <fills count="19">
    <fill>
      <patternFill patternType="none"/>
    </fill>
    <fill>
      <patternFill patternType="gray125"/>
    </fill>
    <fill>
      <patternFill patternType="solid">
        <fgColor rgb="FF69AE23"/>
        <bgColor theme="6"/>
      </patternFill>
    </fill>
    <fill>
      <patternFill patternType="solid">
        <fgColor rgb="FF69AE2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rgb="FF69AE23"/>
        <bgColor indexed="0"/>
      </patternFill>
    </fill>
    <fill>
      <patternFill patternType="solid">
        <fgColor theme="9" tint="0.59999389629810485"/>
        <bgColor indexed="64"/>
      </patternFill>
    </fill>
    <fill>
      <patternFill patternType="solid">
        <fgColor theme="0"/>
        <bgColor theme="6"/>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79998168889431442"/>
        <bgColor theme="6" tint="0.79998168889431442"/>
      </patternFill>
    </fill>
    <fill>
      <patternFill patternType="solid">
        <fgColor theme="3" tint="0.79998168889431442"/>
        <bgColor theme="6" tint="0.79998168889431442"/>
      </patternFill>
    </fill>
    <fill>
      <patternFill patternType="solid">
        <fgColor theme="4" tint="0.79998168889431442"/>
        <bgColor theme="6" tint="0.79998168889431442"/>
      </patternFill>
    </fill>
    <fill>
      <patternFill patternType="solid">
        <fgColor theme="4" tint="0.39997558519241921"/>
        <bgColor theme="6" tint="0.79998168889431442"/>
      </patternFill>
    </fill>
    <fill>
      <patternFill patternType="solid">
        <fgColor theme="3" tint="0.39997558519241921"/>
        <bgColor theme="6" tint="0.79998168889431442"/>
      </patternFill>
    </fill>
  </fills>
  <borders count="20">
    <border>
      <left/>
      <right/>
      <top/>
      <bottom/>
      <diagonal/>
    </border>
    <border>
      <left style="thin">
        <color theme="0"/>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theme="0"/>
      </right>
      <top/>
      <bottom/>
      <diagonal/>
    </border>
    <border>
      <left style="thin">
        <color theme="0"/>
      </left>
      <right style="thin">
        <color theme="0"/>
      </right>
      <top style="thin">
        <color theme="0"/>
      </top>
      <bottom style="thin">
        <color theme="0"/>
      </bottom>
      <diagonal/>
    </border>
    <border>
      <left style="medium">
        <color rgb="FFBFBFBF"/>
      </left>
      <right/>
      <top/>
      <bottom/>
      <diagonal/>
    </border>
    <border>
      <left/>
      <right style="thin">
        <color indexed="9"/>
      </right>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9"/>
      </left>
      <right style="thin">
        <color indexed="9"/>
      </right>
      <top/>
      <bottom/>
      <diagonal/>
    </border>
    <border>
      <left/>
      <right style="thin">
        <color indexed="9"/>
      </right>
      <top/>
      <bottom style="thin">
        <color indexed="13"/>
      </bottom>
      <diagonal/>
    </border>
    <border>
      <left style="thin">
        <color indexed="9"/>
      </left>
      <right/>
      <top style="thin">
        <color indexed="9"/>
      </top>
      <bottom style="thin">
        <color indexed="13"/>
      </bottom>
      <diagonal/>
    </border>
    <border>
      <left style="thin">
        <color indexed="9"/>
      </left>
      <right style="thin">
        <color indexed="9"/>
      </right>
      <top style="thin">
        <color indexed="9"/>
      </top>
      <bottom/>
      <diagonal/>
    </border>
    <border>
      <left style="thin">
        <color theme="0" tint="-0.14999847407452621"/>
      </left>
      <right/>
      <top style="thin">
        <color theme="0" tint="-0.14999847407452621"/>
      </top>
      <bottom style="thin">
        <color theme="0" tint="-0.14999847407452621"/>
      </bottom>
      <diagonal/>
    </border>
    <border>
      <left/>
      <right style="medium">
        <color rgb="FFFFFFFF"/>
      </right>
      <top/>
      <bottom/>
      <diagonal/>
    </border>
    <border>
      <left/>
      <right/>
      <top style="thin">
        <color theme="6" tint="-0.249977111117893"/>
      </top>
      <bottom style="medium">
        <color theme="6" tint="-0.249977111117893"/>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s>
  <cellStyleXfs count="25">
    <xf numFmtId="0" fontId="0" fillId="0" borderId="0"/>
    <xf numFmtId="0" fontId="11" fillId="0" borderId="0"/>
    <xf numFmtId="0" fontId="10" fillId="0" borderId="0"/>
    <xf numFmtId="164" fontId="10" fillId="0" borderId="0" applyFont="0" applyFill="0" applyBorder="0" applyAlignment="0" applyProtection="0"/>
    <xf numFmtId="0" fontId="9" fillId="0" borderId="0"/>
    <xf numFmtId="0" fontId="9" fillId="0" borderId="0"/>
    <xf numFmtId="9" fontId="23" fillId="0" borderId="0" applyFont="0" applyFill="0" applyBorder="0" applyAlignment="0" applyProtection="0"/>
    <xf numFmtId="0" fontId="24" fillId="0" borderId="0"/>
    <xf numFmtId="0" fontId="23" fillId="0" borderId="0"/>
    <xf numFmtId="0" fontId="8" fillId="0" borderId="0"/>
    <xf numFmtId="0" fontId="8" fillId="0" borderId="0"/>
    <xf numFmtId="0" fontId="8" fillId="0" borderId="0"/>
    <xf numFmtId="0" fontId="7" fillId="0" borderId="0"/>
    <xf numFmtId="0" fontId="6" fillId="0" borderId="0"/>
    <xf numFmtId="0" fontId="6" fillId="0" borderId="0"/>
    <xf numFmtId="0" fontId="6" fillId="0" borderId="0"/>
    <xf numFmtId="0" fontId="5" fillId="0" borderId="0"/>
    <xf numFmtId="0" fontId="5" fillId="0" borderId="0"/>
    <xf numFmtId="0" fontId="32" fillId="0" borderId="0" applyNumberFormat="0" applyFill="0" applyBorder="0" applyAlignment="0" applyProtection="0"/>
    <xf numFmtId="0" fontId="4" fillId="0" borderId="0"/>
    <xf numFmtId="0" fontId="4" fillId="0" borderId="0"/>
    <xf numFmtId="0" fontId="43" fillId="0" borderId="0"/>
    <xf numFmtId="0" fontId="3" fillId="0" borderId="0"/>
    <xf numFmtId="0" fontId="2" fillId="0" borderId="0"/>
    <xf numFmtId="0" fontId="2" fillId="0" borderId="0"/>
  </cellStyleXfs>
  <cellXfs count="330">
    <xf numFmtId="0" fontId="0" fillId="0" borderId="0" xfId="0"/>
    <xf numFmtId="0" fontId="10" fillId="0" borderId="0" xfId="2"/>
    <xf numFmtId="0" fontId="10" fillId="0" borderId="0" xfId="2" applyAlignment="1">
      <alignment horizontal="left"/>
    </xf>
    <xf numFmtId="0" fontId="10" fillId="0" borderId="0" xfId="2" applyFill="1"/>
    <xf numFmtId="0" fontId="15" fillId="0" borderId="0" xfId="0" applyFont="1" applyFill="1"/>
    <xf numFmtId="0" fontId="12" fillId="0" borderId="0" xfId="0" applyFont="1"/>
    <xf numFmtId="2" fontId="12" fillId="0" borderId="0" xfId="0" applyNumberFormat="1" applyFont="1" applyAlignment="1">
      <alignment horizontal="right"/>
    </xf>
    <xf numFmtId="0" fontId="19" fillId="0" borderId="0" xfId="0" applyFont="1"/>
    <xf numFmtId="0" fontId="14" fillId="0" borderId="0" xfId="2" applyFont="1"/>
    <xf numFmtId="0" fontId="16" fillId="0" borderId="0" xfId="0" applyFont="1" applyAlignment="1">
      <alignment vertical="center"/>
    </xf>
    <xf numFmtId="0" fontId="22" fillId="0" borderId="0" xfId="0" applyFont="1" applyAlignment="1">
      <alignment vertical="center"/>
    </xf>
    <xf numFmtId="0" fontId="22" fillId="0" borderId="0" xfId="8" applyFont="1" applyAlignment="1">
      <alignment vertical="center"/>
    </xf>
    <xf numFmtId="0" fontId="23" fillId="0" borderId="0" xfId="8" applyFont="1"/>
    <xf numFmtId="0" fontId="23" fillId="0" borderId="0" xfId="8"/>
    <xf numFmtId="0" fontId="27" fillId="5" borderId="0" xfId="8" applyFont="1" applyFill="1" applyAlignment="1">
      <alignment vertical="center"/>
    </xf>
    <xf numFmtId="0" fontId="27" fillId="7" borderId="0" xfId="8" applyFont="1" applyFill="1" applyAlignment="1">
      <alignment vertical="center"/>
    </xf>
    <xf numFmtId="0" fontId="27" fillId="6" borderId="0" xfId="8" applyFont="1" applyFill="1" applyAlignment="1">
      <alignment vertical="center"/>
    </xf>
    <xf numFmtId="0" fontId="23" fillId="0" borderId="0" xfId="8" applyFont="1" applyAlignment="1">
      <alignment vertical="top" wrapText="1"/>
    </xf>
    <xf numFmtId="0" fontId="28" fillId="0" borderId="0" xfId="8" applyFont="1" applyAlignment="1">
      <alignment vertical="center"/>
    </xf>
    <xf numFmtId="0" fontId="23" fillId="0" borderId="0" xfId="8" applyFont="1" applyAlignment="1">
      <alignment horizontal="left" vertical="top" wrapText="1"/>
    </xf>
    <xf numFmtId="0" fontId="0" fillId="0" borderId="0" xfId="0" applyFill="1"/>
    <xf numFmtId="0" fontId="0" fillId="0" borderId="0" xfId="0" applyAlignment="1"/>
    <xf numFmtId="0" fontId="0" fillId="0" borderId="7" xfId="0" applyBorder="1" applyAlignment="1" applyProtection="1">
      <alignment vertical="top"/>
      <protection locked="0"/>
    </xf>
    <xf numFmtId="0" fontId="25" fillId="9" borderId="13" xfId="0" applyFont="1" applyFill="1" applyBorder="1" applyAlignment="1" applyProtection="1">
      <alignment horizontal="center" vertical="center" wrapText="1" readingOrder="1"/>
      <protection locked="0"/>
    </xf>
    <xf numFmtId="0" fontId="25" fillId="9" borderId="14" xfId="0" applyFont="1" applyFill="1" applyBorder="1" applyAlignment="1" applyProtection="1">
      <alignment horizontal="center" vertical="center" wrapText="1" readingOrder="1"/>
      <protection locked="0"/>
    </xf>
    <xf numFmtId="0" fontId="17" fillId="0" borderId="0" xfId="0" applyFont="1" applyAlignment="1">
      <alignment horizontal="left" vertical="top" readingOrder="1"/>
    </xf>
    <xf numFmtId="0" fontId="17" fillId="8" borderId="0" xfId="0" applyFont="1" applyFill="1" applyBorder="1" applyAlignment="1">
      <alignment horizontal="left" vertical="top" readingOrder="1"/>
    </xf>
    <xf numFmtId="165" fontId="17" fillId="8" borderId="0" xfId="0" applyNumberFormat="1" applyFont="1" applyFill="1" applyBorder="1" applyAlignment="1">
      <alignment horizontal="right" vertical="top" indent="1"/>
    </xf>
    <xf numFmtId="0" fontId="29" fillId="0" borderId="0" xfId="0" applyFont="1" applyBorder="1" applyAlignment="1">
      <alignment vertical="center"/>
    </xf>
    <xf numFmtId="0" fontId="15" fillId="0" borderId="0" xfId="0" applyFont="1" applyBorder="1" applyAlignment="1">
      <alignment horizontal="left"/>
    </xf>
    <xf numFmtId="0" fontId="15" fillId="0" borderId="0" xfId="0" applyFont="1" applyBorder="1" applyAlignment="1"/>
    <xf numFmtId="0" fontId="30" fillId="0" borderId="0" xfId="0" applyFont="1" applyBorder="1" applyAlignment="1">
      <alignment vertical="center" wrapText="1"/>
    </xf>
    <xf numFmtId="0" fontId="31" fillId="0" borderId="0" xfId="0" applyFont="1" applyBorder="1" applyAlignment="1">
      <alignment vertical="center" wrapText="1"/>
    </xf>
    <xf numFmtId="165" fontId="15" fillId="0" borderId="0" xfId="0" applyNumberFormat="1" applyFont="1" applyFill="1" applyBorder="1" applyAlignment="1">
      <alignment horizontal="left" indent="1"/>
    </xf>
    <xf numFmtId="0" fontId="15" fillId="0" borderId="0" xfId="0" applyFont="1"/>
    <xf numFmtId="169" fontId="15" fillId="0" borderId="0" xfId="0" applyNumberFormat="1" applyFont="1" applyFill="1" applyBorder="1" applyAlignment="1">
      <alignment horizontal="left" indent="1"/>
    </xf>
    <xf numFmtId="0" fontId="32" fillId="0" borderId="0" xfId="18"/>
    <xf numFmtId="0" fontId="18" fillId="3" borderId="2" xfId="0" applyFont="1" applyFill="1" applyBorder="1" applyAlignment="1">
      <alignment horizontal="center" vertical="top" wrapText="1"/>
    </xf>
    <xf numFmtId="0" fontId="33" fillId="0" borderId="0" xfId="0" applyFont="1"/>
    <xf numFmtId="0" fontId="34" fillId="3" borderId="5" xfId="0" applyFont="1" applyFill="1" applyBorder="1" applyAlignment="1">
      <alignment horizontal="left" vertical="top" wrapText="1"/>
    </xf>
    <xf numFmtId="0" fontId="18" fillId="3" borderId="5" xfId="0" applyFont="1" applyFill="1" applyBorder="1" applyAlignment="1">
      <alignment horizontal="left" vertical="top" wrapText="1"/>
    </xf>
    <xf numFmtId="0" fontId="18" fillId="3" borderId="5" xfId="0" applyFont="1" applyFill="1" applyBorder="1" applyAlignment="1">
      <alignment horizontal="center" vertical="top" wrapText="1"/>
    </xf>
    <xf numFmtId="0" fontId="35" fillId="0" borderId="0" xfId="0" applyFont="1" applyAlignment="1">
      <alignment horizontal="left"/>
    </xf>
    <xf numFmtId="0" fontId="34" fillId="3" borderId="5" xfId="0" applyFont="1" applyFill="1" applyBorder="1" applyAlignment="1">
      <alignment horizontal="center" vertical="top" wrapText="1"/>
    </xf>
    <xf numFmtId="2" fontId="18" fillId="3" borderId="16" xfId="0" applyNumberFormat="1" applyFont="1" applyFill="1" applyBorder="1" applyAlignment="1">
      <alignment horizontal="center" vertical="top" wrapText="1"/>
    </xf>
    <xf numFmtId="0" fontId="12" fillId="0" borderId="0" xfId="0" applyFont="1" applyFill="1"/>
    <xf numFmtId="2" fontId="12" fillId="0" borderId="0" xfId="0" applyNumberFormat="1" applyFont="1" applyFill="1" applyAlignment="1">
      <alignment horizontal="right"/>
    </xf>
    <xf numFmtId="0" fontId="33" fillId="0" borderId="0" xfId="0" applyFont="1" applyFill="1"/>
    <xf numFmtId="2" fontId="12" fillId="0" borderId="0" xfId="0" applyNumberFormat="1" applyFont="1" applyAlignment="1">
      <alignment horizontal="center"/>
    </xf>
    <xf numFmtId="2" fontId="14" fillId="0" borderId="0" xfId="0" applyNumberFormat="1" applyFont="1" applyAlignment="1">
      <alignment horizontal="center"/>
    </xf>
    <xf numFmtId="1" fontId="12" fillId="0" borderId="0" xfId="0" applyNumberFormat="1" applyFont="1" applyAlignment="1">
      <alignment horizontal="center"/>
    </xf>
    <xf numFmtId="0" fontId="12" fillId="0" borderId="0" xfId="0" applyFont="1" applyAlignment="1">
      <alignment horizontal="center"/>
    </xf>
    <xf numFmtId="171" fontId="12" fillId="0" borderId="0" xfId="0" applyNumberFormat="1" applyFont="1" applyAlignment="1">
      <alignment horizontal="center"/>
    </xf>
    <xf numFmtId="2" fontId="35" fillId="0" borderId="0" xfId="0" applyNumberFormat="1" applyFont="1" applyAlignment="1">
      <alignment horizontal="center"/>
    </xf>
    <xf numFmtId="0" fontId="35" fillId="0" borderId="0" xfId="0" applyFont="1" applyAlignment="1">
      <alignment horizontal="center"/>
    </xf>
    <xf numFmtId="2" fontId="35" fillId="0" borderId="0" xfId="0" applyNumberFormat="1" applyFont="1" applyFill="1" applyAlignment="1">
      <alignment horizontal="center"/>
    </xf>
    <xf numFmtId="2" fontId="14" fillId="0" borderId="0" xfId="0" applyNumberFormat="1" applyFont="1" applyAlignment="1">
      <alignment horizontal="center" vertical="top"/>
    </xf>
    <xf numFmtId="0" fontId="37" fillId="0" borderId="0" xfId="0" applyFont="1" applyFill="1" applyAlignment="1">
      <alignment horizontal="left" vertical="top" wrapText="1"/>
    </xf>
    <xf numFmtId="0" fontId="35" fillId="0" borderId="0" xfId="0" applyFont="1" applyFill="1" applyAlignment="1">
      <alignment horizontal="left" vertical="top" wrapText="1"/>
    </xf>
    <xf numFmtId="1" fontId="37" fillId="0" borderId="0" xfId="0" applyNumberFormat="1" applyFont="1" applyFill="1" applyAlignment="1">
      <alignment horizontal="center" vertical="top"/>
    </xf>
    <xf numFmtId="171" fontId="37" fillId="0" borderId="0" xfId="0" applyNumberFormat="1" applyFont="1" applyFill="1" applyAlignment="1">
      <alignment horizontal="center" vertical="top"/>
    </xf>
    <xf numFmtId="171" fontId="37" fillId="0" borderId="0" xfId="0" applyNumberFormat="1" applyFont="1" applyAlignment="1">
      <alignment horizontal="center" vertical="top"/>
    </xf>
    <xf numFmtId="1" fontId="37" fillId="0" borderId="0" xfId="0" applyNumberFormat="1" applyFont="1" applyAlignment="1">
      <alignment horizontal="center" vertical="top"/>
    </xf>
    <xf numFmtId="0" fontId="0" fillId="0" borderId="0" xfId="0" applyFont="1"/>
    <xf numFmtId="0" fontId="20" fillId="0" borderId="0" xfId="19" applyFont="1" applyAlignment="1">
      <alignment vertical="center"/>
    </xf>
    <xf numFmtId="0" fontId="13" fillId="0" borderId="0" xfId="19" applyFont="1" applyAlignment="1">
      <alignment horizontal="right" indent="1"/>
    </xf>
    <xf numFmtId="0" fontId="13" fillId="0" borderId="0" xfId="19" applyFont="1"/>
    <xf numFmtId="0" fontId="13" fillId="0" borderId="0" xfId="19" applyFont="1" applyAlignment="1">
      <alignment horizontal="left"/>
    </xf>
    <xf numFmtId="0" fontId="13" fillId="0" borderId="0" xfId="19" applyFont="1" applyFill="1"/>
    <xf numFmtId="0" fontId="21" fillId="2" borderId="1" xfId="19" applyNumberFormat="1" applyFont="1" applyFill="1" applyBorder="1" applyAlignment="1" applyProtection="1">
      <alignment horizontal="left" vertical="top" wrapText="1"/>
      <protection locked="0"/>
    </xf>
    <xf numFmtId="0" fontId="21" fillId="2" borderId="1" xfId="19" applyNumberFormat="1" applyFont="1" applyFill="1" applyBorder="1" applyAlignment="1" applyProtection="1">
      <alignment horizontal="center" vertical="top" wrapText="1"/>
      <protection locked="0"/>
    </xf>
    <xf numFmtId="0" fontId="13" fillId="0" borderId="0" xfId="19" applyFont="1" applyAlignment="1">
      <alignment horizontal="justify"/>
    </xf>
    <xf numFmtId="0" fontId="13" fillId="0" borderId="15" xfId="19" applyNumberFormat="1" applyFont="1" applyFill="1" applyBorder="1" applyAlignment="1"/>
    <xf numFmtId="165" fontId="13" fillId="0" borderId="3" xfId="19" applyNumberFormat="1" applyFont="1" applyFill="1" applyBorder="1" applyAlignment="1"/>
    <xf numFmtId="0" fontId="13" fillId="0" borderId="3" xfId="19" applyNumberFormat="1" applyFont="1" applyFill="1" applyBorder="1" applyAlignment="1"/>
    <xf numFmtId="172" fontId="13" fillId="0" borderId="2" xfId="19" applyNumberFormat="1" applyFont="1" applyFill="1" applyBorder="1" applyAlignment="1">
      <alignment horizontal="right" indent="2"/>
    </xf>
    <xf numFmtId="165" fontId="13" fillId="0" borderId="0" xfId="19" applyNumberFormat="1" applyFont="1"/>
    <xf numFmtId="2" fontId="13" fillId="0" borderId="0" xfId="19" applyNumberFormat="1" applyFont="1"/>
    <xf numFmtId="0" fontId="20" fillId="0" borderId="15" xfId="19" applyNumberFormat="1" applyFont="1" applyFill="1" applyBorder="1" applyAlignment="1"/>
    <xf numFmtId="165" fontId="20" fillId="0" borderId="3" xfId="19" applyNumberFormat="1" applyFont="1" applyFill="1" applyBorder="1" applyAlignment="1"/>
    <xf numFmtId="172" fontId="20" fillId="0" borderId="2" xfId="19" applyNumberFormat="1" applyFont="1" applyFill="1" applyBorder="1" applyAlignment="1">
      <alignment horizontal="right" indent="2"/>
    </xf>
    <xf numFmtId="165" fontId="13" fillId="0" borderId="0" xfId="19" applyNumberFormat="1" applyFont="1" applyFill="1"/>
    <xf numFmtId="2" fontId="13" fillId="0" borderId="0" xfId="19" applyNumberFormat="1" applyFont="1" applyFill="1"/>
    <xf numFmtId="2" fontId="20" fillId="0" borderId="0" xfId="19" applyNumberFormat="1" applyFont="1" applyFill="1" applyBorder="1" applyAlignment="1">
      <alignment horizontal="center" vertical="top"/>
    </xf>
    <xf numFmtId="0" fontId="4" fillId="0" borderId="0" xfId="19"/>
    <xf numFmtId="0" fontId="4" fillId="0" borderId="0" xfId="19" applyAlignment="1">
      <alignment horizontal="right" indent="1"/>
    </xf>
    <xf numFmtId="3" fontId="4" fillId="0" borderId="0" xfId="19" applyNumberFormat="1" applyFill="1"/>
    <xf numFmtId="0" fontId="40" fillId="0" borderId="0" xfId="0" applyFont="1" applyAlignment="1">
      <alignment vertical="center"/>
    </xf>
    <xf numFmtId="0" fontId="4" fillId="0" borderId="0" xfId="19" applyAlignment="1">
      <alignment horizontal="left"/>
    </xf>
    <xf numFmtId="2" fontId="15" fillId="0" borderId="0" xfId="0" applyNumberFormat="1" applyFont="1" applyBorder="1" applyAlignment="1">
      <alignment horizontal="left" indent="1"/>
    </xf>
    <xf numFmtId="2" fontId="20" fillId="0" borderId="2" xfId="19" applyNumberFormat="1" applyFont="1" applyFill="1" applyBorder="1" applyAlignment="1">
      <alignment horizontal="center" vertical="top"/>
    </xf>
    <xf numFmtId="2" fontId="15" fillId="0" borderId="0" xfId="0" applyNumberFormat="1" applyFont="1" applyFill="1" applyBorder="1" applyAlignment="1">
      <alignment horizontal="left" indent="1"/>
    </xf>
    <xf numFmtId="2" fontId="13" fillId="0" borderId="2" xfId="19" applyNumberFormat="1" applyFont="1" applyFill="1" applyBorder="1" applyAlignment="1">
      <alignment horizontal="center" vertical="top"/>
    </xf>
    <xf numFmtId="0" fontId="13" fillId="0" borderId="2" xfId="19" applyFont="1" applyBorder="1"/>
    <xf numFmtId="167" fontId="15" fillId="0" borderId="0" xfId="0" applyNumberFormat="1" applyFont="1" applyFill="1" applyBorder="1" applyAlignment="1">
      <alignment horizontal="left" indent="1"/>
    </xf>
    <xf numFmtId="2" fontId="13" fillId="0" borderId="0" xfId="19" applyNumberFormat="1" applyFont="1" applyFill="1" applyBorder="1" applyAlignment="1">
      <alignment horizontal="center" vertical="top"/>
    </xf>
    <xf numFmtId="2" fontId="20" fillId="0" borderId="0" xfId="19" applyNumberFormat="1" applyFont="1" applyFill="1" applyBorder="1" applyAlignment="1">
      <alignment horizontal="left" indent="1"/>
    </xf>
    <xf numFmtId="165" fontId="15" fillId="0" borderId="0" xfId="0" applyNumberFormat="1" applyFont="1" applyBorder="1" applyAlignment="1">
      <alignment horizontal="left" indent="1"/>
    </xf>
    <xf numFmtId="0" fontId="13" fillId="0" borderId="0" xfId="20" applyFont="1"/>
    <xf numFmtId="0" fontId="13" fillId="0" borderId="0" xfId="20" applyFont="1" applyAlignment="1">
      <alignment horizontal="right" indent="1"/>
    </xf>
    <xf numFmtId="0" fontId="13" fillId="0" borderId="0" xfId="20" applyFont="1" applyFill="1"/>
    <xf numFmtId="0" fontId="4" fillId="0" borderId="0" xfId="20"/>
    <xf numFmtId="0" fontId="4" fillId="0" borderId="0" xfId="20" applyFill="1"/>
    <xf numFmtId="0" fontId="4" fillId="0" borderId="0" xfId="20" applyAlignment="1">
      <alignment horizontal="left"/>
    </xf>
    <xf numFmtId="0" fontId="4" fillId="0" borderId="0" xfId="20" applyAlignment="1">
      <alignment horizontal="right" indent="1"/>
    </xf>
    <xf numFmtId="2" fontId="20" fillId="0" borderId="0" xfId="20" applyNumberFormat="1" applyFont="1" applyFill="1" applyBorder="1" applyAlignment="1">
      <alignment horizontal="center" vertical="top"/>
    </xf>
    <xf numFmtId="172" fontId="13" fillId="0" borderId="2" xfId="20" applyNumberFormat="1" applyFont="1" applyFill="1" applyBorder="1" applyAlignment="1">
      <alignment horizontal="right" indent="2"/>
    </xf>
    <xf numFmtId="165" fontId="13" fillId="0" borderId="0" xfId="20" applyNumberFormat="1" applyFont="1" applyFill="1"/>
    <xf numFmtId="165" fontId="13" fillId="0" borderId="0" xfId="20" applyNumberFormat="1" applyFont="1"/>
    <xf numFmtId="165" fontId="13" fillId="0" borderId="3" xfId="20" applyNumberFormat="1" applyFont="1" applyFill="1" applyBorder="1" applyAlignment="1"/>
    <xf numFmtId="0" fontId="13" fillId="0" borderId="15" xfId="20" applyNumberFormat="1" applyFont="1" applyFill="1" applyBorder="1" applyAlignment="1"/>
    <xf numFmtId="2" fontId="20" fillId="0" borderId="2" xfId="20" applyNumberFormat="1" applyFont="1" applyFill="1" applyBorder="1" applyAlignment="1">
      <alignment horizontal="center" vertical="top"/>
    </xf>
    <xf numFmtId="0" fontId="13" fillId="0" borderId="3" xfId="20" applyNumberFormat="1" applyFont="1" applyFill="1" applyBorder="1" applyAlignment="1"/>
    <xf numFmtId="2" fontId="13" fillId="0" borderId="2" xfId="20" applyNumberFormat="1" applyFont="1" applyFill="1" applyBorder="1" applyAlignment="1">
      <alignment horizontal="center" vertical="top"/>
    </xf>
    <xf numFmtId="172" fontId="20" fillId="0" borderId="2" xfId="20" applyNumberFormat="1" applyFont="1" applyFill="1" applyBorder="1" applyAlignment="1">
      <alignment horizontal="right" indent="2"/>
    </xf>
    <xf numFmtId="165" fontId="20" fillId="0" borderId="3" xfId="20" applyNumberFormat="1" applyFont="1" applyFill="1" applyBorder="1" applyAlignment="1"/>
    <xf numFmtId="165" fontId="20" fillId="0" borderId="0" xfId="20" applyNumberFormat="1" applyFont="1" applyFill="1" applyBorder="1" applyAlignment="1">
      <alignment horizontal="left" indent="1"/>
    </xf>
    <xf numFmtId="0" fontId="20" fillId="0" borderId="15" xfId="20" applyNumberFormat="1" applyFont="1" applyFill="1" applyBorder="1" applyAlignment="1"/>
    <xf numFmtId="0" fontId="13" fillId="0" borderId="0" xfId="20" applyFont="1" applyAlignment="1">
      <alignment horizontal="justify"/>
    </xf>
    <xf numFmtId="0" fontId="21" fillId="2" borderId="1" xfId="20" applyNumberFormat="1" applyFont="1" applyFill="1" applyBorder="1" applyAlignment="1" applyProtection="1">
      <alignment horizontal="center" vertical="top" wrapText="1"/>
      <protection locked="0"/>
    </xf>
    <xf numFmtId="0" fontId="21" fillId="2" borderId="1" xfId="20" applyNumberFormat="1" applyFont="1" applyFill="1" applyBorder="1" applyAlignment="1" applyProtection="1">
      <alignment horizontal="left" vertical="top" wrapText="1"/>
      <protection locked="0"/>
    </xf>
    <xf numFmtId="0" fontId="13" fillId="0" borderId="0" xfId="20" applyFont="1" applyAlignment="1">
      <alignment horizontal="left"/>
    </xf>
    <xf numFmtId="0" fontId="20" fillId="0" borderId="0" xfId="20" applyFont="1" applyAlignment="1">
      <alignment vertical="center"/>
    </xf>
    <xf numFmtId="0" fontId="15" fillId="0" borderId="2" xfId="0" applyFont="1" applyFill="1" applyBorder="1"/>
    <xf numFmtId="2" fontId="14" fillId="0" borderId="2" xfId="20" applyNumberFormat="1" applyFont="1" applyFill="1" applyBorder="1" applyAlignment="1">
      <alignment horizontal="center" vertical="top"/>
    </xf>
    <xf numFmtId="2" fontId="12" fillId="0" borderId="2" xfId="20" applyNumberFormat="1" applyFont="1" applyFill="1" applyBorder="1" applyAlignment="1">
      <alignment horizontal="center" vertical="top"/>
    </xf>
    <xf numFmtId="2" fontId="14" fillId="0" borderId="0" xfId="20" applyNumberFormat="1" applyFont="1" applyFill="1" applyBorder="1" applyAlignment="1">
      <alignment horizontal="center" vertical="top"/>
    </xf>
    <xf numFmtId="0" fontId="12" fillId="0" borderId="0" xfId="20" applyFont="1"/>
    <xf numFmtId="2" fontId="39" fillId="0" borderId="0" xfId="0" applyNumberFormat="1" applyFont="1" applyFill="1" applyBorder="1" applyAlignment="1">
      <alignment horizontal="left" indent="1"/>
    </xf>
    <xf numFmtId="0" fontId="41" fillId="0" borderId="0" xfId="0" applyFont="1" applyAlignment="1">
      <alignment vertical="center"/>
    </xf>
    <xf numFmtId="0" fontId="42" fillId="0" borderId="0" xfId="0" applyFont="1" applyAlignment="1">
      <alignment vertical="center"/>
    </xf>
    <xf numFmtId="0" fontId="12" fillId="0" borderId="0" xfId="20" applyFont="1" applyAlignment="1">
      <alignment horizontal="right" indent="1"/>
    </xf>
    <xf numFmtId="1" fontId="15" fillId="0" borderId="0" xfId="0" applyNumberFormat="1" applyFont="1" applyFill="1" applyBorder="1" applyAlignment="1">
      <alignment horizontal="left" indent="1"/>
    </xf>
    <xf numFmtId="173" fontId="15" fillId="0" borderId="0" xfId="0" applyNumberFormat="1" applyFont="1" applyFill="1" applyBorder="1" applyAlignment="1">
      <alignment horizontal="left" indent="1"/>
    </xf>
    <xf numFmtId="173" fontId="15" fillId="0" borderId="0" xfId="0" applyNumberFormat="1" applyFont="1" applyFill="1" applyBorder="1" applyAlignment="1">
      <alignment horizontal="center"/>
    </xf>
    <xf numFmtId="2" fontId="12" fillId="0" borderId="0" xfId="20" applyNumberFormat="1" applyFont="1" applyFill="1" applyBorder="1" applyAlignment="1">
      <alignment horizontal="center" vertical="top"/>
    </xf>
    <xf numFmtId="171" fontId="39" fillId="0" borderId="0" xfId="0" applyNumberFormat="1" applyFont="1" applyFill="1" applyBorder="1" applyAlignment="1">
      <alignment horizontal="left" indent="1"/>
    </xf>
    <xf numFmtId="0" fontId="25" fillId="9" borderId="11" xfId="0" applyFont="1" applyFill="1" applyBorder="1" applyAlignment="1" applyProtection="1">
      <alignment horizontal="center" vertical="top" wrapText="1" readingOrder="1"/>
      <protection locked="0"/>
    </xf>
    <xf numFmtId="0" fontId="44" fillId="0" borderId="0" xfId="21" applyFont="1" applyAlignment="1">
      <alignment vertical="center"/>
    </xf>
    <xf numFmtId="0" fontId="43" fillId="0" borderId="0" xfId="21"/>
    <xf numFmtId="0" fontId="48" fillId="11" borderId="1" xfId="22" applyNumberFormat="1" applyFont="1" applyFill="1" applyBorder="1" applyAlignment="1" applyProtection="1">
      <alignment horizontal="left" vertical="top" wrapText="1"/>
      <protection locked="0"/>
    </xf>
    <xf numFmtId="0" fontId="36" fillId="0" borderId="0" xfId="21" applyFont="1" applyAlignment="1">
      <alignment horizontal="left"/>
    </xf>
    <xf numFmtId="0" fontId="36" fillId="0" borderId="0" xfId="21" applyFont="1"/>
    <xf numFmtId="0" fontId="50" fillId="0" borderId="0" xfId="21" applyFont="1"/>
    <xf numFmtId="0" fontId="48" fillId="11" borderId="1" xfId="22" applyNumberFormat="1" applyFont="1" applyFill="1" applyBorder="1" applyAlignment="1" applyProtection="1">
      <alignment horizontal="center" vertical="top" wrapText="1"/>
      <protection locked="0"/>
    </xf>
    <xf numFmtId="0" fontId="37" fillId="11" borderId="0" xfId="21" applyFont="1" applyFill="1"/>
    <xf numFmtId="0" fontId="37" fillId="0" borderId="0" xfId="21" applyFont="1"/>
    <xf numFmtId="2" fontId="0" fillId="0" borderId="0" xfId="6" applyNumberFormat="1" applyFont="1" applyFill="1"/>
    <xf numFmtId="0" fontId="23" fillId="0" borderId="0" xfId="0" applyFont="1" applyFill="1"/>
    <xf numFmtId="0" fontId="0" fillId="0" borderId="0" xfId="0" applyFont="1" applyFill="1"/>
    <xf numFmtId="0" fontId="23" fillId="0" borderId="0" xfId="8" applyFill="1"/>
    <xf numFmtId="2" fontId="15" fillId="12" borderId="0" xfId="0" applyNumberFormat="1" applyFont="1" applyFill="1" applyBorder="1" applyAlignment="1">
      <alignment horizontal="left" indent="1"/>
    </xf>
    <xf numFmtId="165" fontId="15" fillId="12" borderId="0" xfId="0" applyNumberFormat="1" applyFont="1" applyFill="1" applyBorder="1" applyAlignment="1">
      <alignment horizontal="left" indent="1"/>
    </xf>
    <xf numFmtId="168" fontId="15" fillId="12" borderId="0" xfId="0" applyNumberFormat="1" applyFont="1" applyFill="1" applyBorder="1" applyAlignment="1">
      <alignment horizontal="left" indent="1"/>
    </xf>
    <xf numFmtId="166" fontId="15" fillId="12" borderId="0" xfId="0" applyNumberFormat="1" applyFont="1" applyFill="1" applyBorder="1" applyAlignment="1">
      <alignment horizontal="left" indent="1"/>
    </xf>
    <xf numFmtId="167" fontId="15" fillId="12" borderId="0" xfId="0" applyNumberFormat="1" applyFont="1" applyFill="1" applyBorder="1" applyAlignment="1">
      <alignment horizontal="left" indent="1"/>
    </xf>
    <xf numFmtId="169" fontId="15" fillId="12" borderId="0" xfId="0" applyNumberFormat="1" applyFont="1" applyFill="1" applyBorder="1" applyAlignment="1">
      <alignment horizontal="left" indent="1"/>
    </xf>
    <xf numFmtId="173" fontId="15" fillId="13" borderId="0" xfId="0" applyNumberFormat="1" applyFont="1" applyFill="1" applyBorder="1" applyAlignment="1">
      <alignment horizontal="left" indent="1"/>
    </xf>
    <xf numFmtId="0" fontId="13" fillId="0" borderId="0" xfId="23" applyFont="1"/>
    <xf numFmtId="0" fontId="13" fillId="0" borderId="0" xfId="23" applyFont="1" applyAlignment="1">
      <alignment horizontal="right" indent="1"/>
    </xf>
    <xf numFmtId="2" fontId="13" fillId="0" borderId="0" xfId="23" applyNumberFormat="1" applyFont="1" applyAlignment="1">
      <alignment horizontal="right"/>
    </xf>
    <xf numFmtId="0" fontId="13" fillId="0" borderId="0" xfId="23" applyFont="1" applyFill="1"/>
    <xf numFmtId="0" fontId="21" fillId="2" borderId="1" xfId="23" applyNumberFormat="1" applyFont="1" applyFill="1" applyBorder="1" applyAlignment="1" applyProtection="1">
      <alignment horizontal="left" vertical="top" wrapText="1"/>
      <protection locked="0"/>
    </xf>
    <xf numFmtId="0" fontId="21" fillId="2" borderId="1" xfId="23" applyNumberFormat="1" applyFont="1" applyFill="1" applyBorder="1" applyAlignment="1" applyProtection="1">
      <alignment horizontal="center" vertical="top" wrapText="1"/>
      <protection locked="0"/>
    </xf>
    <xf numFmtId="0" fontId="13" fillId="0" borderId="0" xfId="23" applyFont="1" applyAlignment="1">
      <alignment horizontal="justify"/>
    </xf>
    <xf numFmtId="0" fontId="13" fillId="0" borderId="15" xfId="23" applyNumberFormat="1" applyFont="1" applyFill="1" applyBorder="1" applyAlignment="1"/>
    <xf numFmtId="2" fontId="15" fillId="0" borderId="0" xfId="0" applyNumberFormat="1" applyFont="1" applyFill="1" applyBorder="1" applyAlignment="1">
      <alignment horizontal="right" indent="1"/>
    </xf>
    <xf numFmtId="165" fontId="13" fillId="0" borderId="3" xfId="23" applyNumberFormat="1" applyFont="1" applyFill="1" applyBorder="1" applyAlignment="1"/>
    <xf numFmtId="0" fontId="13" fillId="0" borderId="3" xfId="23" applyNumberFormat="1" applyFont="1" applyFill="1" applyBorder="1" applyAlignment="1"/>
    <xf numFmtId="172" fontId="13" fillId="0" borderId="2" xfId="23" applyNumberFormat="1" applyFont="1" applyFill="1" applyBorder="1" applyAlignment="1">
      <alignment horizontal="right" indent="2"/>
    </xf>
    <xf numFmtId="2" fontId="12" fillId="0" borderId="2" xfId="23" applyNumberFormat="1" applyFont="1" applyFill="1" applyBorder="1" applyAlignment="1">
      <alignment horizontal="center" vertical="top"/>
    </xf>
    <xf numFmtId="171" fontId="13" fillId="0" borderId="0" xfId="23" applyNumberFormat="1" applyFont="1" applyFill="1" applyAlignment="1">
      <alignment horizontal="right"/>
    </xf>
    <xf numFmtId="0" fontId="13" fillId="0" borderId="2" xfId="23" applyFont="1" applyBorder="1"/>
    <xf numFmtId="165" fontId="13" fillId="0" borderId="0" xfId="23" applyNumberFormat="1" applyFont="1"/>
    <xf numFmtId="171" fontId="13" fillId="0" borderId="2" xfId="23" applyNumberFormat="1" applyFont="1" applyFill="1" applyBorder="1" applyAlignment="1">
      <alignment horizontal="right" vertical="top"/>
    </xf>
    <xf numFmtId="0" fontId="12" fillId="0" borderId="2" xfId="23" applyFont="1" applyFill="1" applyBorder="1" applyAlignment="1">
      <alignment horizontal="center" vertical="top"/>
    </xf>
    <xf numFmtId="171" fontId="15" fillId="0" borderId="0" xfId="0" applyNumberFormat="1" applyFont="1" applyBorder="1" applyAlignment="1">
      <alignment horizontal="right"/>
    </xf>
    <xf numFmtId="171" fontId="20" fillId="0" borderId="0" xfId="23" applyNumberFormat="1" applyFont="1" applyFill="1" applyBorder="1" applyAlignment="1">
      <alignment horizontal="right" vertical="top"/>
    </xf>
    <xf numFmtId="171" fontId="13" fillId="0" borderId="2" xfId="23" applyNumberFormat="1" applyFont="1" applyFill="1" applyBorder="1" applyAlignment="1">
      <alignment horizontal="right"/>
    </xf>
    <xf numFmtId="2" fontId="12" fillId="0" borderId="0" xfId="23" applyNumberFormat="1" applyFont="1" applyFill="1" applyBorder="1" applyAlignment="1">
      <alignment horizontal="center" vertical="top"/>
    </xf>
    <xf numFmtId="2" fontId="14" fillId="0" borderId="2" xfId="23" applyNumberFormat="1" applyFont="1" applyFill="1" applyBorder="1" applyAlignment="1">
      <alignment horizontal="center" vertical="top"/>
    </xf>
    <xf numFmtId="171" fontId="13" fillId="0" borderId="0" xfId="23" applyNumberFormat="1" applyFont="1" applyFill="1" applyBorder="1" applyAlignment="1">
      <alignment horizontal="right"/>
    </xf>
    <xf numFmtId="171" fontId="13" fillId="0" borderId="0" xfId="23" applyNumberFormat="1" applyFont="1" applyAlignment="1">
      <alignment horizontal="right"/>
    </xf>
    <xf numFmtId="2" fontId="14" fillId="0" borderId="0" xfId="23" applyNumberFormat="1" applyFont="1" applyFill="1" applyBorder="1" applyAlignment="1">
      <alignment horizontal="center" vertical="top"/>
    </xf>
    <xf numFmtId="0" fontId="20" fillId="0" borderId="15" xfId="23" applyNumberFormat="1" applyFont="1" applyFill="1" applyBorder="1" applyAlignment="1"/>
    <xf numFmtId="2" fontId="20" fillId="0" borderId="0" xfId="23" applyNumberFormat="1" applyFont="1" applyFill="1" applyBorder="1" applyAlignment="1">
      <alignment horizontal="right" indent="1"/>
    </xf>
    <xf numFmtId="165" fontId="20" fillId="0" borderId="3" xfId="23" applyNumberFormat="1" applyFont="1" applyFill="1" applyBorder="1" applyAlignment="1"/>
    <xf numFmtId="0" fontId="39" fillId="0" borderId="0" xfId="0" applyFont="1" applyFill="1"/>
    <xf numFmtId="171" fontId="15" fillId="0" borderId="0" xfId="0" applyNumberFormat="1" applyFont="1" applyFill="1" applyBorder="1" applyAlignment="1">
      <alignment horizontal="right"/>
    </xf>
    <xf numFmtId="172" fontId="13" fillId="0" borderId="2" xfId="23" applyNumberFormat="1" applyFont="1" applyFill="1" applyBorder="1" applyAlignment="1">
      <alignment horizontal="center"/>
    </xf>
    <xf numFmtId="2" fontId="20" fillId="0" borderId="0" xfId="23" applyNumberFormat="1" applyFont="1" applyFill="1" applyBorder="1" applyAlignment="1">
      <alignment horizontal="center" vertical="top"/>
    </xf>
    <xf numFmtId="3" fontId="15" fillId="0" borderId="0" xfId="0" applyNumberFormat="1" applyFont="1" applyFill="1"/>
    <xf numFmtId="165" fontId="15" fillId="0" borderId="0" xfId="0" applyNumberFormat="1" applyFont="1"/>
    <xf numFmtId="165" fontId="13" fillId="0" borderId="0" xfId="23" applyNumberFormat="1" applyFont="1" applyFill="1"/>
    <xf numFmtId="0" fontId="13" fillId="0" borderId="0" xfId="24" applyFont="1"/>
    <xf numFmtId="0" fontId="13" fillId="0" borderId="0" xfId="24" applyFont="1" applyAlignment="1">
      <alignment horizontal="right" indent="1"/>
    </xf>
    <xf numFmtId="2" fontId="13" fillId="0" borderId="0" xfId="24" applyNumberFormat="1" applyFont="1" applyAlignment="1">
      <alignment horizontal="right"/>
    </xf>
    <xf numFmtId="0" fontId="13" fillId="0" borderId="0" xfId="24" applyFont="1" applyFill="1"/>
    <xf numFmtId="3" fontId="13" fillId="0" borderId="0" xfId="24" applyNumberFormat="1" applyFont="1" applyFill="1"/>
    <xf numFmtId="0" fontId="2" fillId="0" borderId="0" xfId="23"/>
    <xf numFmtId="0" fontId="2" fillId="0" borderId="0" xfId="23" applyAlignment="1">
      <alignment horizontal="right" indent="1"/>
    </xf>
    <xf numFmtId="0" fontId="2" fillId="0" borderId="0" xfId="23" applyFill="1"/>
    <xf numFmtId="3" fontId="2" fillId="0" borderId="0" xfId="23" applyNumberFormat="1" applyFill="1"/>
    <xf numFmtId="2" fontId="2" fillId="0" borderId="0" xfId="23" applyNumberFormat="1" applyAlignment="1">
      <alignment horizontal="right"/>
    </xf>
    <xf numFmtId="9" fontId="2" fillId="0" borderId="0" xfId="23" applyNumberFormat="1" applyFill="1"/>
    <xf numFmtId="0" fontId="2" fillId="0" borderId="0" xfId="23" applyAlignment="1">
      <alignment horizontal="left"/>
    </xf>
    <xf numFmtId="0" fontId="50" fillId="0" borderId="0" xfId="0" applyFont="1"/>
    <xf numFmtId="0" fontId="49" fillId="0" borderId="0" xfId="2" applyFont="1"/>
    <xf numFmtId="0" fontId="1" fillId="0" borderId="0" xfId="23" applyFont="1"/>
    <xf numFmtId="0" fontId="1" fillId="0" borderId="0" xfId="23" applyFont="1" applyAlignment="1">
      <alignment horizontal="right" indent="1"/>
    </xf>
    <xf numFmtId="0" fontId="1" fillId="0" borderId="0" xfId="23" applyFont="1" applyAlignment="1">
      <alignment horizontal="left"/>
    </xf>
    <xf numFmtId="2" fontId="1" fillId="0" borderId="0" xfId="23" applyNumberFormat="1" applyFont="1" applyAlignment="1">
      <alignment horizontal="right"/>
    </xf>
    <xf numFmtId="0" fontId="1" fillId="0" borderId="0" xfId="23" applyFont="1" applyFill="1"/>
    <xf numFmtId="3" fontId="1" fillId="0" borderId="0" xfId="23" applyNumberFormat="1" applyFont="1" applyFill="1"/>
    <xf numFmtId="2" fontId="12" fillId="0" borderId="0" xfId="0" applyNumberFormat="1" applyFont="1" applyFill="1" applyAlignment="1">
      <alignment horizontal="center"/>
    </xf>
    <xf numFmtId="2" fontId="0" fillId="0" borderId="0" xfId="0" applyNumberFormat="1" applyFill="1"/>
    <xf numFmtId="0" fontId="14" fillId="0" borderId="0" xfId="0" applyFont="1" applyAlignment="1">
      <alignment horizontal="center"/>
    </xf>
    <xf numFmtId="2" fontId="37" fillId="0" borderId="0" xfId="0" applyNumberFormat="1" applyFont="1" applyFill="1" applyAlignment="1">
      <alignment horizontal="center" vertical="top"/>
    </xf>
    <xf numFmtId="2" fontId="37" fillId="0" borderId="0" xfId="0" applyNumberFormat="1" applyFont="1" applyAlignment="1">
      <alignment horizontal="center" vertical="top"/>
    </xf>
    <xf numFmtId="2" fontId="14" fillId="0" borderId="0" xfId="0" applyNumberFormat="1" applyFont="1" applyFill="1" applyAlignment="1">
      <alignment horizontal="center" vertical="top"/>
    </xf>
    <xf numFmtId="2" fontId="12" fillId="0" borderId="0" xfId="0" applyNumberFormat="1" applyFont="1" applyFill="1" applyAlignment="1">
      <alignment horizontal="center" vertical="top"/>
    </xf>
    <xf numFmtId="0" fontId="53" fillId="0" borderId="0" xfId="0" applyFont="1" applyAlignment="1">
      <alignment vertical="center" wrapText="1"/>
    </xf>
    <xf numFmtId="0" fontId="54" fillId="0" borderId="0" xfId="0" applyFont="1" applyAlignment="1">
      <alignment horizontal="left" vertical="center" wrapText="1"/>
    </xf>
    <xf numFmtId="0" fontId="55" fillId="3" borderId="0" xfId="0" applyFont="1" applyFill="1" applyAlignment="1">
      <alignment horizontal="center" vertical="top" wrapText="1"/>
    </xf>
    <xf numFmtId="0" fontId="12" fillId="0" borderId="0" xfId="0" applyFont="1" applyAlignment="1">
      <alignment horizontal="left"/>
    </xf>
    <xf numFmtId="0" fontId="14" fillId="0" borderId="17" xfId="0" applyFont="1" applyBorder="1" applyAlignment="1">
      <alignment horizontal="left"/>
    </xf>
    <xf numFmtId="170" fontId="12" fillId="0" borderId="0" xfId="0" applyNumberFormat="1" applyFont="1" applyAlignment="1">
      <alignment horizontal="center"/>
    </xf>
    <xf numFmtId="2" fontId="14" fillId="0" borderId="17" xfId="0" applyNumberFormat="1" applyFont="1" applyBorder="1" applyAlignment="1">
      <alignment horizontal="center"/>
    </xf>
    <xf numFmtId="0" fontId="14" fillId="0" borderId="0" xfId="0" applyFont="1" applyAlignment="1">
      <alignment horizontal="left"/>
    </xf>
    <xf numFmtId="2" fontId="18" fillId="3" borderId="16" xfId="0" applyNumberFormat="1" applyFont="1" applyFill="1" applyBorder="1" applyAlignment="1">
      <alignment vertical="top" wrapText="1"/>
    </xf>
    <xf numFmtId="0" fontId="12" fillId="0" borderId="0" xfId="0" applyFont="1" applyAlignment="1"/>
    <xf numFmtId="0" fontId="39" fillId="0" borderId="0" xfId="0" applyFont="1" applyAlignment="1">
      <alignment vertical="center"/>
    </xf>
    <xf numFmtId="2" fontId="20" fillId="0" borderId="0" xfId="20" applyNumberFormat="1" applyFont="1" applyFill="1" applyBorder="1" applyAlignment="1">
      <alignment horizontal="left" indent="1"/>
    </xf>
    <xf numFmtId="0" fontId="44" fillId="0" borderId="0" xfId="0" applyFont="1" applyAlignment="1">
      <alignment vertical="center"/>
    </xf>
    <xf numFmtId="0" fontId="48" fillId="2" borderId="1" xfId="13" applyFont="1" applyFill="1" applyBorder="1" applyAlignment="1" applyProtection="1">
      <alignment horizontal="left" vertical="top" wrapText="1"/>
      <protection locked="0"/>
    </xf>
    <xf numFmtId="0" fontId="51" fillId="0" borderId="0" xfId="0" applyFont="1" applyAlignment="1">
      <alignment horizontal="left"/>
    </xf>
    <xf numFmtId="2" fontId="51" fillId="0" borderId="0" xfId="0" applyNumberFormat="1" applyFont="1"/>
    <xf numFmtId="2" fontId="0" fillId="0" borderId="0" xfId="0" applyNumberFormat="1"/>
    <xf numFmtId="0" fontId="51" fillId="0" borderId="0" xfId="0" applyFont="1"/>
    <xf numFmtId="0" fontId="37" fillId="0" borderId="0" xfId="0" applyFont="1"/>
    <xf numFmtId="0" fontId="21" fillId="2" borderId="1" xfId="13" applyFont="1" applyFill="1" applyBorder="1" applyAlignment="1" applyProtection="1">
      <alignment horizontal="left" vertical="top" wrapText="1"/>
      <protection locked="0"/>
    </xf>
    <xf numFmtId="0" fontId="13" fillId="0" borderId="0" xfId="0" applyFont="1" applyAlignment="1">
      <alignment horizontal="left"/>
    </xf>
    <xf numFmtId="165" fontId="13" fillId="0" borderId="0" xfId="0" applyNumberFormat="1" applyFont="1"/>
    <xf numFmtId="165" fontId="13" fillId="10" borderId="0" xfId="0" applyNumberFormat="1" applyFont="1" applyFill="1"/>
    <xf numFmtId="165" fontId="0" fillId="0" borderId="0" xfId="0" applyNumberFormat="1"/>
    <xf numFmtId="0" fontId="0" fillId="0" borderId="2" xfId="0" applyBorder="1" applyAlignment="1">
      <alignment horizontal="center"/>
    </xf>
    <xf numFmtId="172" fontId="13" fillId="0" borderId="0" xfId="20" applyNumberFormat="1" applyFont="1" applyFill="1" applyBorder="1" applyAlignment="1">
      <alignment horizontal="right" indent="2"/>
    </xf>
    <xf numFmtId="0" fontId="14" fillId="0" borderId="0" xfId="0" applyFont="1" applyAlignment="1"/>
    <xf numFmtId="0" fontId="25" fillId="9" borderId="7" xfId="0" applyFont="1" applyFill="1" applyBorder="1" applyAlignment="1" applyProtection="1">
      <alignment horizontal="left" vertical="top" wrapText="1" readingOrder="1"/>
      <protection locked="0"/>
    </xf>
    <xf numFmtId="0" fontId="25" fillId="9" borderId="12" xfId="0" applyFont="1" applyFill="1" applyBorder="1" applyAlignment="1" applyProtection="1">
      <alignment horizontal="left" vertical="top" wrapText="1" readingOrder="1"/>
      <protection locked="0"/>
    </xf>
    <xf numFmtId="0" fontId="58" fillId="0" borderId="0" xfId="2" applyFont="1"/>
    <xf numFmtId="49" fontId="12" fillId="0" borderId="0" xfId="0" applyNumberFormat="1" applyFont="1" applyAlignment="1">
      <alignment horizontal="center"/>
    </xf>
    <xf numFmtId="174" fontId="15" fillId="0" borderId="0" xfId="0" applyNumberFormat="1" applyFont="1" applyFill="1" applyBorder="1" applyAlignment="1">
      <alignment horizontal="left" indent="1"/>
    </xf>
    <xf numFmtId="0" fontId="59" fillId="0" borderId="0" xfId="0" applyFont="1" applyAlignment="1">
      <alignment vertical="center"/>
    </xf>
    <xf numFmtId="166" fontId="0" fillId="0" borderId="0" xfId="0" applyNumberFormat="1"/>
    <xf numFmtId="168" fontId="0" fillId="0" borderId="0" xfId="0" applyNumberFormat="1"/>
    <xf numFmtId="0" fontId="0" fillId="0" borderId="0" xfId="0" applyBorder="1" applyAlignment="1">
      <alignment horizontal="center"/>
    </xf>
    <xf numFmtId="0" fontId="0" fillId="0" borderId="0" xfId="0" applyBorder="1"/>
    <xf numFmtId="170" fontId="14" fillId="0" borderId="0" xfId="0" applyNumberFormat="1" applyFont="1" applyAlignment="1">
      <alignment horizontal="center"/>
    </xf>
    <xf numFmtId="2" fontId="17" fillId="0" borderId="0" xfId="0" applyNumberFormat="1" applyFont="1" applyAlignment="1">
      <alignment horizontal="center"/>
    </xf>
    <xf numFmtId="0" fontId="12" fillId="0" borderId="0" xfId="2" applyFont="1"/>
    <xf numFmtId="0" fontId="21" fillId="2" borderId="1" xfId="20" applyNumberFormat="1" applyFont="1" applyFill="1" applyBorder="1" applyAlignment="1" applyProtection="1">
      <alignment horizontal="left" vertical="top" wrapText="1"/>
      <protection locked="0"/>
    </xf>
    <xf numFmtId="0" fontId="21" fillId="2" borderId="1" xfId="23" applyNumberFormat="1" applyFont="1" applyFill="1" applyBorder="1" applyAlignment="1" applyProtection="1">
      <alignment horizontal="left" vertical="top" wrapText="1"/>
      <protection locked="0"/>
    </xf>
    <xf numFmtId="165" fontId="0" fillId="14" borderId="19" xfId="0" applyNumberFormat="1" applyFont="1" applyFill="1" applyBorder="1" applyAlignment="1">
      <alignment horizontal="right" indent="1"/>
    </xf>
    <xf numFmtId="165" fontId="0" fillId="0" borderId="19" xfId="0" applyNumberFormat="1" applyFont="1" applyBorder="1" applyAlignment="1">
      <alignment horizontal="right" indent="1"/>
    </xf>
    <xf numFmtId="0" fontId="27" fillId="4" borderId="0" xfId="8" applyFont="1" applyFill="1" applyAlignment="1">
      <alignment vertical="center"/>
    </xf>
    <xf numFmtId="0" fontId="0" fillId="0" borderId="0" xfId="0" applyFill="1" applyBorder="1" applyAlignment="1"/>
    <xf numFmtId="0" fontId="15" fillId="0" borderId="0" xfId="0" applyFont="1" applyFill="1" applyBorder="1"/>
    <xf numFmtId="0" fontId="0" fillId="0" borderId="0" xfId="0" applyFill="1" applyBorder="1"/>
    <xf numFmtId="0" fontId="13" fillId="0" borderId="0" xfId="23" applyFont="1" applyBorder="1" applyAlignment="1">
      <alignment horizontal="justify"/>
    </xf>
    <xf numFmtId="165" fontId="13" fillId="0" borderId="0" xfId="23" applyNumberFormat="1" applyFont="1" applyBorder="1"/>
    <xf numFmtId="0" fontId="13" fillId="0" borderId="0" xfId="23" applyFont="1" applyBorder="1"/>
    <xf numFmtId="0" fontId="60" fillId="0" borderId="0" xfId="0" applyFont="1" applyFill="1" applyBorder="1" applyAlignment="1">
      <alignment horizontal="centerContinuous"/>
    </xf>
    <xf numFmtId="0" fontId="60" fillId="0" borderId="0" xfId="0" applyFont="1" applyFill="1" applyBorder="1" applyAlignment="1">
      <alignment horizontal="center"/>
    </xf>
    <xf numFmtId="0" fontId="61" fillId="0" borderId="0" xfId="0" applyFont="1"/>
    <xf numFmtId="165" fontId="0" fillId="15" borderId="18" xfId="0" applyNumberFormat="1" applyFont="1" applyFill="1" applyBorder="1" applyAlignment="1">
      <alignment horizontal="right" indent="1"/>
    </xf>
    <xf numFmtId="165" fontId="0" fillId="5" borderId="18" xfId="0" applyNumberFormat="1" applyFont="1" applyFill="1" applyBorder="1" applyAlignment="1">
      <alignment horizontal="right" indent="1"/>
    </xf>
    <xf numFmtId="165" fontId="0" fillId="16" borderId="18" xfId="0" applyNumberFormat="1" applyFont="1" applyFill="1" applyBorder="1" applyAlignment="1">
      <alignment horizontal="right" indent="1"/>
    </xf>
    <xf numFmtId="165" fontId="0" fillId="4" borderId="18" xfId="0" applyNumberFormat="1" applyFont="1" applyFill="1" applyBorder="1" applyAlignment="1">
      <alignment horizontal="right" indent="1"/>
    </xf>
    <xf numFmtId="165" fontId="0" fillId="7" borderId="18" xfId="0" applyNumberFormat="1" applyFont="1" applyFill="1" applyBorder="1" applyAlignment="1">
      <alignment horizontal="right" indent="1"/>
    </xf>
    <xf numFmtId="165" fontId="0" fillId="17" borderId="18" xfId="0" applyNumberFormat="1" applyFont="1" applyFill="1" applyBorder="1" applyAlignment="1">
      <alignment horizontal="right" indent="1"/>
    </xf>
    <xf numFmtId="165" fontId="0" fillId="18" borderId="18" xfId="0" applyNumberFormat="1" applyFont="1" applyFill="1" applyBorder="1" applyAlignment="1">
      <alignment horizontal="right" indent="1"/>
    </xf>
    <xf numFmtId="165" fontId="0" fillId="6" borderId="18" xfId="0" applyNumberFormat="1" applyFont="1" applyFill="1" applyBorder="1" applyAlignment="1">
      <alignment horizontal="right" indent="1"/>
    </xf>
    <xf numFmtId="165" fontId="0" fillId="16" borderId="19" xfId="0" applyNumberFormat="1" applyFont="1" applyFill="1" applyBorder="1" applyAlignment="1">
      <alignment horizontal="right" indent="1"/>
    </xf>
    <xf numFmtId="165" fontId="0" fillId="4" borderId="19" xfId="0" applyNumberFormat="1" applyFont="1" applyFill="1" applyBorder="1" applyAlignment="1">
      <alignment horizontal="right" indent="1"/>
    </xf>
    <xf numFmtId="165" fontId="0" fillId="15" borderId="19" xfId="0" applyNumberFormat="1" applyFont="1" applyFill="1" applyBorder="1" applyAlignment="1">
      <alignment horizontal="right" indent="1"/>
    </xf>
    <xf numFmtId="165" fontId="0" fillId="5" borderId="19" xfId="0" applyNumberFormat="1" applyFont="1" applyFill="1" applyBorder="1" applyAlignment="1">
      <alignment horizontal="right" indent="1"/>
    </xf>
    <xf numFmtId="165" fontId="0" fillId="17" borderId="19" xfId="0" applyNumberFormat="1" applyFont="1" applyFill="1" applyBorder="1" applyAlignment="1">
      <alignment horizontal="right" indent="1"/>
    </xf>
    <xf numFmtId="165" fontId="0" fillId="7" borderId="19" xfId="0" applyNumberFormat="1" applyFont="1" applyFill="1" applyBorder="1" applyAlignment="1">
      <alignment horizontal="right" indent="1"/>
    </xf>
    <xf numFmtId="165" fontId="0" fillId="18" borderId="19" xfId="0" applyNumberFormat="1" applyFont="1" applyFill="1" applyBorder="1" applyAlignment="1">
      <alignment horizontal="right" indent="1"/>
    </xf>
    <xf numFmtId="165" fontId="0" fillId="6" borderId="19" xfId="0" applyNumberFormat="1" applyFont="1" applyFill="1" applyBorder="1" applyAlignment="1">
      <alignment horizontal="right" indent="1"/>
    </xf>
    <xf numFmtId="0" fontId="0" fillId="0" borderId="0" xfId="0" applyFill="1" applyBorder="1" applyAlignment="1">
      <alignment horizontal="center"/>
    </xf>
    <xf numFmtId="0" fontId="0" fillId="0" borderId="2" xfId="0" applyFill="1" applyBorder="1" applyAlignment="1">
      <alignment horizontal="center"/>
    </xf>
    <xf numFmtId="2" fontId="13" fillId="0" borderId="0" xfId="20" applyNumberFormat="1" applyFont="1" applyFill="1" applyBorder="1" applyAlignment="1">
      <alignment horizontal="center" vertical="top"/>
    </xf>
    <xf numFmtId="0" fontId="0" fillId="0" borderId="2" xfId="0" applyFill="1" applyBorder="1"/>
    <xf numFmtId="2" fontId="12" fillId="0" borderId="2" xfId="14" applyNumberFormat="1" applyFont="1" applyFill="1" applyBorder="1" applyAlignment="1">
      <alignment horizontal="center" vertical="top"/>
    </xf>
    <xf numFmtId="175" fontId="15" fillId="0" borderId="0" xfId="0" applyNumberFormat="1" applyFont="1" applyFill="1" applyBorder="1" applyAlignment="1">
      <alignment horizontal="left" indent="1"/>
    </xf>
    <xf numFmtId="176" fontId="15" fillId="0" borderId="0" xfId="0" applyNumberFormat="1" applyFont="1" applyFill="1" applyBorder="1" applyAlignment="1">
      <alignment horizontal="left" indent="1"/>
    </xf>
    <xf numFmtId="0" fontId="49" fillId="10" borderId="0" xfId="21" applyFont="1" applyFill="1"/>
    <xf numFmtId="0" fontId="49" fillId="0" borderId="0" xfId="21" applyFont="1"/>
    <xf numFmtId="0" fontId="49" fillId="0" borderId="0" xfId="24" applyFont="1"/>
    <xf numFmtId="0" fontId="49" fillId="0" borderId="0" xfId="24" applyFont="1" applyAlignment="1">
      <alignment horizontal="right" indent="1"/>
    </xf>
    <xf numFmtId="2" fontId="49" fillId="0" borderId="0" xfId="24" applyNumberFormat="1" applyFont="1" applyAlignment="1">
      <alignment horizontal="right"/>
    </xf>
    <xf numFmtId="0" fontId="22" fillId="0" borderId="0" xfId="0" applyFont="1" applyFill="1"/>
    <xf numFmtId="3" fontId="22" fillId="0" borderId="0" xfId="0" applyNumberFormat="1" applyFont="1" applyFill="1"/>
    <xf numFmtId="0" fontId="22" fillId="0" borderId="0" xfId="0" applyFont="1"/>
    <xf numFmtId="0" fontId="49" fillId="0" borderId="0" xfId="23" applyFont="1"/>
    <xf numFmtId="0" fontId="49" fillId="0" borderId="0" xfId="24" applyFont="1" applyFill="1"/>
    <xf numFmtId="3" fontId="49" fillId="0" borderId="0" xfId="24" applyNumberFormat="1" applyFont="1" applyFill="1"/>
    <xf numFmtId="0" fontId="52" fillId="0" borderId="0" xfId="0" applyFont="1" applyAlignment="1">
      <alignment vertical="center"/>
    </xf>
    <xf numFmtId="0" fontId="62" fillId="0" borderId="0" xfId="19" applyFont="1"/>
    <xf numFmtId="2" fontId="63" fillId="0" borderId="2" xfId="23" applyNumberFormat="1" applyFont="1" applyFill="1" applyBorder="1" applyAlignment="1">
      <alignment horizontal="center" vertical="top"/>
    </xf>
    <xf numFmtId="0" fontId="21" fillId="2" borderId="1" xfId="19" applyNumberFormat="1" applyFont="1" applyFill="1" applyBorder="1" applyAlignment="1" applyProtection="1">
      <alignment horizontal="left" vertical="top" wrapText="1"/>
      <protection locked="0"/>
    </xf>
    <xf numFmtId="0" fontId="0" fillId="0" borderId="4" xfId="0" applyBorder="1" applyAlignment="1">
      <alignment horizontal="left" vertical="top" wrapText="1"/>
    </xf>
    <xf numFmtId="0" fontId="22" fillId="0" borderId="0" xfId="0" applyFont="1" applyAlignment="1">
      <alignment vertical="center" wrapText="1"/>
    </xf>
    <xf numFmtId="0" fontId="0" fillId="0" borderId="0" xfId="0" applyAlignment="1">
      <alignment wrapText="1"/>
    </xf>
    <xf numFmtId="0" fontId="21" fillId="2" borderId="1" xfId="20" applyNumberFormat="1" applyFont="1" applyFill="1" applyBorder="1" applyAlignment="1" applyProtection="1">
      <alignment horizontal="left" vertical="top" wrapText="1"/>
      <protection locked="0"/>
    </xf>
    <xf numFmtId="0" fontId="25" fillId="9" borderId="8" xfId="0" applyFont="1" applyFill="1" applyBorder="1" applyAlignment="1" applyProtection="1">
      <alignment horizontal="center" vertical="top" wrapText="1" readingOrder="1"/>
      <protection locked="0"/>
    </xf>
    <xf numFmtId="0" fontId="25" fillId="9" borderId="9" xfId="0" applyFont="1" applyFill="1" applyBorder="1" applyAlignment="1" applyProtection="1">
      <alignment horizontal="center" vertical="top" wrapText="1" readingOrder="1"/>
      <protection locked="0"/>
    </xf>
    <xf numFmtId="0" fontId="25" fillId="9" borderId="10" xfId="0" applyFont="1" applyFill="1" applyBorder="1" applyAlignment="1" applyProtection="1">
      <alignment horizontal="center" vertical="top" wrapText="1" readingOrder="1"/>
      <protection locked="0"/>
    </xf>
    <xf numFmtId="0" fontId="25" fillId="9" borderId="11" xfId="0" applyFont="1" applyFill="1" applyBorder="1" applyAlignment="1" applyProtection="1">
      <alignment horizontal="center" vertical="top" wrapText="1" readingOrder="1"/>
      <protection locked="0"/>
    </xf>
    <xf numFmtId="0" fontId="15" fillId="3" borderId="0" xfId="0" applyFont="1" applyFill="1" applyAlignment="1">
      <alignment vertical="top"/>
    </xf>
    <xf numFmtId="0" fontId="15" fillId="3" borderId="7" xfId="0" applyFont="1" applyFill="1" applyBorder="1" applyAlignment="1" applyProtection="1">
      <alignment vertical="top" wrapText="1"/>
      <protection locked="0"/>
    </xf>
    <xf numFmtId="0" fontId="30" fillId="0" borderId="0" xfId="0" applyFont="1" applyBorder="1" applyAlignment="1">
      <alignment horizontal="left" vertical="center" wrapText="1"/>
    </xf>
    <xf numFmtId="0" fontId="22" fillId="0" borderId="0" xfId="0" applyFont="1" applyBorder="1" applyAlignment="1">
      <alignment horizontal="left" vertical="center" wrapText="1"/>
    </xf>
    <xf numFmtId="0" fontId="31" fillId="0" borderId="0" xfId="0" applyFont="1" applyBorder="1" applyAlignment="1">
      <alignment vertical="center" wrapText="1"/>
    </xf>
    <xf numFmtId="0" fontId="16" fillId="0" borderId="0" xfId="2" applyFont="1" applyFill="1" applyBorder="1" applyAlignment="1">
      <alignment horizontal="left" vertical="top" wrapText="1"/>
    </xf>
    <xf numFmtId="0" fontId="0" fillId="0" borderId="0" xfId="0" applyFont="1" applyAlignment="1">
      <alignment wrapText="1"/>
    </xf>
    <xf numFmtId="0" fontId="16" fillId="0" borderId="6" xfId="2" applyFont="1" applyFill="1" applyBorder="1" applyAlignment="1">
      <alignment horizontal="left" vertical="top" wrapText="1"/>
    </xf>
    <xf numFmtId="0" fontId="21" fillId="2" borderId="1" xfId="23" applyNumberFormat="1" applyFont="1" applyFill="1" applyBorder="1" applyAlignment="1" applyProtection="1">
      <alignment horizontal="left" vertical="top" wrapText="1"/>
      <protection locked="0"/>
    </xf>
  </cellXfs>
  <cellStyles count="25">
    <cellStyle name="Comma 2" xfId="3"/>
    <cellStyle name="Hyperlink" xfId="18" builtinId="8"/>
    <cellStyle name="Normal" xfId="0" builtinId="0"/>
    <cellStyle name="Normal 2" xfId="7"/>
    <cellStyle name="Normal 2 2" xfId="8"/>
    <cellStyle name="Normal 3" xfId="13"/>
    <cellStyle name="Normal 3 2" xfId="14"/>
    <cellStyle name="Normal 3 2 2" xfId="1"/>
    <cellStyle name="Normal 3 2 2 2" xfId="2"/>
    <cellStyle name="Normal 3 2 2 2 2" xfId="4"/>
    <cellStyle name="Normal 3 2 2 2 2 2" xfId="11"/>
    <cellStyle name="Normal 3 2 2 2 3" xfId="9"/>
    <cellStyle name="Normal 3 2 2 2 4" xfId="12"/>
    <cellStyle name="Normal 3 2 2 3" xfId="5"/>
    <cellStyle name="Normal 3 2 2 3 2" xfId="10"/>
    <cellStyle name="Normal 3 2 2 4" xfId="15"/>
    <cellStyle name="Normal 3 2 2 5" xfId="17"/>
    <cellStyle name="Normal 3 2 2 6" xfId="20"/>
    <cellStyle name="Normal 3 2 2 7" xfId="24"/>
    <cellStyle name="Normal 3 2 3" xfId="16"/>
    <cellStyle name="Normal 3 2 4" xfId="19"/>
    <cellStyle name="Normal 3 2 5" xfId="23"/>
    <cellStyle name="Normal 3 3" xfId="22"/>
    <cellStyle name="Normal 4" xfId="21"/>
    <cellStyle name="Percent" xfId="6" builtinId="5"/>
  </cellStyles>
  <dxfs count="0"/>
  <tableStyles count="0" defaultTableStyle="TableStyleMedium2" defaultPivotStyle="PivotStyleLight16"/>
  <colors>
    <mruColors>
      <color rgb="FF69AE23"/>
      <color rgb="FF694A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53"/>
  <sheetViews>
    <sheetView topLeftCell="A16" zoomScale="80" zoomScaleNormal="80" workbookViewId="0">
      <selection activeCell="A35" sqref="A35"/>
    </sheetView>
  </sheetViews>
  <sheetFormatPr defaultColWidth="9.140625" defaultRowHeight="15" x14ac:dyDescent="0.25"/>
  <cols>
    <col min="1" max="1" width="14.42578125" style="84" customWidth="1"/>
    <col min="2" max="11" width="8" style="84" bestFit="1" customWidth="1"/>
    <col min="12" max="12" width="13.42578125" style="84" customWidth="1"/>
    <col min="13" max="13" width="17.28515625" style="84" customWidth="1"/>
    <col min="14" max="14" width="13.42578125" style="85" customWidth="1"/>
    <col min="15" max="15" width="8.42578125" style="88" bestFit="1" customWidth="1"/>
    <col min="16" max="16" width="9.140625" style="84"/>
    <col min="17" max="17" width="7.28515625" style="84" bestFit="1" customWidth="1"/>
    <col min="18" max="16384" width="9.140625" style="84"/>
  </cols>
  <sheetData>
    <row r="1" spans="1:21" s="66" customFormat="1" ht="36.75" customHeight="1" x14ac:dyDescent="0.2">
      <c r="A1" s="64" t="s">
        <v>135</v>
      </c>
      <c r="N1" s="65"/>
      <c r="O1" s="67"/>
    </row>
    <row r="2" spans="1:21" s="71" customFormat="1" ht="66.75" customHeight="1" x14ac:dyDescent="0.2">
      <c r="A2" s="69" t="s">
        <v>0</v>
      </c>
      <c r="B2" s="70">
        <v>2010</v>
      </c>
      <c r="C2" s="70">
        <v>2011</v>
      </c>
      <c r="D2" s="70">
        <v>2012</v>
      </c>
      <c r="E2" s="70">
        <v>2013</v>
      </c>
      <c r="F2" s="70">
        <v>2014</v>
      </c>
      <c r="G2" s="70">
        <v>2015</v>
      </c>
      <c r="H2" s="70">
        <v>2016</v>
      </c>
      <c r="I2" s="70">
        <v>2017</v>
      </c>
      <c r="J2" s="70">
        <v>2018</v>
      </c>
      <c r="K2" s="312">
        <v>2019</v>
      </c>
      <c r="L2" s="313"/>
      <c r="M2" s="70" t="s">
        <v>131</v>
      </c>
      <c r="N2" s="70" t="s">
        <v>126</v>
      </c>
      <c r="O2" s="70" t="s">
        <v>106</v>
      </c>
    </row>
    <row r="3" spans="1:21" s="66" customFormat="1" ht="18" customHeight="1" x14ac:dyDescent="0.2">
      <c r="A3" s="72" t="s">
        <v>28</v>
      </c>
      <c r="B3" s="89">
        <v>1.19787011509518</v>
      </c>
      <c r="C3" s="89">
        <v>1.1556038194415399</v>
      </c>
      <c r="D3" s="89">
        <v>1.08107609656628</v>
      </c>
      <c r="E3" s="89">
        <v>1.2714730313557601</v>
      </c>
      <c r="F3" s="89">
        <v>1.0631135047097799</v>
      </c>
      <c r="G3" s="89">
        <v>0.98662233384742004</v>
      </c>
      <c r="H3" s="89">
        <v>0.85517420334650596</v>
      </c>
      <c r="I3" s="89">
        <v>0.630384714685568</v>
      </c>
      <c r="J3" s="89">
        <v>0.36346253878326701</v>
      </c>
      <c r="K3" s="89">
        <v>0.31726898138263399</v>
      </c>
      <c r="L3" s="73">
        <v>0.31726898138263399</v>
      </c>
      <c r="M3" s="74"/>
      <c r="N3" s="75">
        <f>_xlfn.RRI(9,B3,K3)</f>
        <v>-0.13723826324612154</v>
      </c>
      <c r="O3" s="90" t="s">
        <v>20</v>
      </c>
      <c r="P3"/>
      <c r="Q3"/>
      <c r="R3"/>
      <c r="S3" s="76"/>
      <c r="T3" s="77"/>
      <c r="U3" s="76"/>
    </row>
    <row r="4" spans="1:21" s="66" customFormat="1" ht="18" customHeight="1" x14ac:dyDescent="0.2">
      <c r="A4" s="72" t="s">
        <v>6</v>
      </c>
      <c r="B4" s="89">
        <v>4.3846076607382101E-2</v>
      </c>
      <c r="C4" s="89">
        <v>0.31612428750966598</v>
      </c>
      <c r="D4" s="89">
        <v>0.42832077139362501</v>
      </c>
      <c r="E4" s="89">
        <v>0.45882215520251501</v>
      </c>
      <c r="F4" s="89">
        <v>0.45023976621052803</v>
      </c>
      <c r="G4" s="91">
        <v>0.41520903930298397</v>
      </c>
      <c r="H4" s="91">
        <v>0.48498637858820198</v>
      </c>
      <c r="I4" s="89">
        <v>0.472935866970491</v>
      </c>
      <c r="J4" s="89">
        <v>0.51478870373391195</v>
      </c>
      <c r="K4" s="89">
        <v>0.54403226653513304</v>
      </c>
      <c r="L4" s="73">
        <v>0.54403226653513304</v>
      </c>
      <c r="M4" s="74"/>
      <c r="N4" s="75">
        <f>_xlfn.RRI(9,B4,K4)</f>
        <v>0.32288333868291841</v>
      </c>
      <c r="O4" s="92" t="s">
        <v>14</v>
      </c>
      <c r="P4"/>
      <c r="Q4"/>
      <c r="R4"/>
      <c r="S4" s="76"/>
      <c r="T4" s="77"/>
      <c r="U4" s="76"/>
    </row>
    <row r="5" spans="1:21" s="66" customFormat="1" ht="18" customHeight="1" x14ac:dyDescent="0.2">
      <c r="A5" s="72" t="s">
        <v>18</v>
      </c>
      <c r="B5" s="89">
        <v>0.54313971264225402</v>
      </c>
      <c r="C5" s="89">
        <v>0.51430874074872901</v>
      </c>
      <c r="D5" s="89">
        <v>0.53547859600756098</v>
      </c>
      <c r="E5" s="89">
        <v>0.55494513410110402</v>
      </c>
      <c r="F5" s="89">
        <v>0.57884030058066605</v>
      </c>
      <c r="G5" s="89">
        <v>0.54676952101790599</v>
      </c>
      <c r="H5" s="89">
        <v>0.56138386422626296</v>
      </c>
      <c r="I5" s="89">
        <v>0.47702737844172399</v>
      </c>
      <c r="J5" s="89">
        <v>0.51544942395063698</v>
      </c>
      <c r="K5" s="89">
        <v>0.55603537408525305</v>
      </c>
      <c r="L5" s="73">
        <v>0.55603537408525305</v>
      </c>
      <c r="M5" s="74"/>
      <c r="N5" s="75">
        <f>_xlfn.RRI(9,B5,K5)</f>
        <v>2.6106607620308697E-3</v>
      </c>
      <c r="O5" s="90"/>
      <c r="P5"/>
      <c r="Q5"/>
      <c r="R5"/>
      <c r="S5" s="76"/>
      <c r="T5" s="77"/>
      <c r="U5" s="76"/>
    </row>
    <row r="6" spans="1:21" s="66" customFormat="1" ht="18" customHeight="1" x14ac:dyDescent="0.2">
      <c r="A6" s="72" t="s">
        <v>29</v>
      </c>
      <c r="B6" s="89">
        <v>0.71323175218757495</v>
      </c>
      <c r="C6" s="89">
        <v>1.02163111449758</v>
      </c>
      <c r="D6" s="89">
        <v>1.07885166487882</v>
      </c>
      <c r="E6" s="89">
        <v>0.75314907035580803</v>
      </c>
      <c r="F6" s="89">
        <v>0.82653944179997196</v>
      </c>
      <c r="G6" s="89">
        <v>0.82573727556821497</v>
      </c>
      <c r="H6" s="89">
        <v>0.80506980475068401</v>
      </c>
      <c r="I6" s="89">
        <v>0.82509417136160401</v>
      </c>
      <c r="J6" s="89">
        <v>0.853310605156685</v>
      </c>
      <c r="K6" s="89">
        <v>0.86093669275922602</v>
      </c>
      <c r="L6" s="73">
        <v>0.86093669275922602</v>
      </c>
      <c r="M6" s="74"/>
      <c r="N6" s="75">
        <f>_xlfn.RRI(9,B6,K6)</f>
        <v>2.1132933298415812E-2</v>
      </c>
      <c r="O6" s="90"/>
      <c r="P6"/>
      <c r="Q6"/>
      <c r="R6"/>
      <c r="S6" s="90"/>
      <c r="T6" s="77"/>
      <c r="U6" s="76"/>
    </row>
    <row r="7" spans="1:21" s="66" customFormat="1" ht="18" customHeight="1" x14ac:dyDescent="0.2">
      <c r="A7" s="72" t="s">
        <v>32</v>
      </c>
      <c r="B7" s="151"/>
      <c r="C7" s="155">
        <v>1.3437363693109201</v>
      </c>
      <c r="D7" s="155">
        <v>1.3320658024594201</v>
      </c>
      <c r="E7" s="155">
        <v>1.1892207626821401</v>
      </c>
      <c r="F7" s="155">
        <v>1.1325363501135799</v>
      </c>
      <c r="G7" s="155">
        <v>1.1034435359000301</v>
      </c>
      <c r="H7" s="155">
        <v>0.93213368173639999</v>
      </c>
      <c r="I7" s="155">
        <v>0.84704532008778599</v>
      </c>
      <c r="J7" s="155">
        <v>0.94938259270222303</v>
      </c>
      <c r="K7" s="91">
        <v>0.86819353130100596</v>
      </c>
      <c r="L7" s="73">
        <v>0.86819353130100596</v>
      </c>
      <c r="M7" s="74"/>
      <c r="N7" s="75" t="s">
        <v>11</v>
      </c>
      <c r="O7" s="75"/>
      <c r="P7"/>
      <c r="Q7"/>
      <c r="R7"/>
      <c r="S7" s="92"/>
      <c r="T7" s="77"/>
      <c r="U7" s="76"/>
    </row>
    <row r="8" spans="1:21" s="66" customFormat="1" ht="18" customHeight="1" x14ac:dyDescent="0.2">
      <c r="A8" s="72" t="s">
        <v>13</v>
      </c>
      <c r="B8" s="89">
        <v>1.1544054990580499</v>
      </c>
      <c r="C8" s="89">
        <v>1.38527481049457</v>
      </c>
      <c r="D8" s="89">
        <v>1.1857803052311</v>
      </c>
      <c r="E8" s="89">
        <v>1.1918884220900701</v>
      </c>
      <c r="F8" s="89">
        <v>1.12361408751443</v>
      </c>
      <c r="G8" s="89">
        <v>1.1426890849240099</v>
      </c>
      <c r="H8" s="89">
        <v>1.0237403346108001</v>
      </c>
      <c r="I8" s="89">
        <v>0.99549197254344901</v>
      </c>
      <c r="J8" s="89">
        <v>0.97923094166755797</v>
      </c>
      <c r="K8" s="89">
        <v>0.92816457830782095</v>
      </c>
      <c r="L8" s="73">
        <v>0.92816457830782095</v>
      </c>
      <c r="M8" s="74"/>
      <c r="N8" s="75">
        <f>_xlfn.RRI(9,B8,K8)</f>
        <v>-2.3945502272970765E-2</v>
      </c>
      <c r="O8" s="83" t="s">
        <v>20</v>
      </c>
      <c r="P8"/>
      <c r="Q8"/>
      <c r="S8" s="76"/>
      <c r="T8" s="77"/>
      <c r="U8" s="76"/>
    </row>
    <row r="9" spans="1:21" s="66" customFormat="1" ht="18" customHeight="1" x14ac:dyDescent="0.2">
      <c r="A9" s="72" t="s">
        <v>2</v>
      </c>
      <c r="B9" s="89">
        <v>1.3827702787568199</v>
      </c>
      <c r="C9" s="89">
        <v>1.28241514192868</v>
      </c>
      <c r="D9" s="89">
        <v>1.1819859584532699</v>
      </c>
      <c r="E9" s="89">
        <v>1.1813308226841199</v>
      </c>
      <c r="F9" s="89">
        <v>1.1786774506419699</v>
      </c>
      <c r="G9" s="89">
        <v>1.20693173128812</v>
      </c>
      <c r="H9" s="89">
        <v>1.10535608476681</v>
      </c>
      <c r="I9" s="89">
        <v>1.0688291834353101</v>
      </c>
      <c r="J9" s="89">
        <v>1.11010720595373</v>
      </c>
      <c r="K9" s="89">
        <v>1.13083877232383</v>
      </c>
      <c r="L9" s="73">
        <v>1.13083877232383</v>
      </c>
      <c r="M9" s="74"/>
      <c r="N9" s="75">
        <f>_xlfn.RRI(9,B9,K9)</f>
        <v>-2.2099840120979208E-2</v>
      </c>
      <c r="O9" s="90" t="s">
        <v>20</v>
      </c>
      <c r="P9"/>
      <c r="Q9"/>
      <c r="R9"/>
      <c r="S9" s="76"/>
      <c r="T9" s="77"/>
      <c r="U9" s="76"/>
    </row>
    <row r="10" spans="1:21" s="66" customFormat="1" ht="18" customHeight="1" x14ac:dyDescent="0.2">
      <c r="A10" s="72" t="s">
        <v>9</v>
      </c>
      <c r="B10" s="89">
        <v>1.90212757257077</v>
      </c>
      <c r="C10" s="89">
        <v>2.1129945877605198</v>
      </c>
      <c r="D10" s="89">
        <v>1.8008030341601</v>
      </c>
      <c r="E10" s="89">
        <v>1.60872110859774</v>
      </c>
      <c r="F10" s="89">
        <v>1.4604415290619499</v>
      </c>
      <c r="G10" s="89">
        <v>1.44089456835725</v>
      </c>
      <c r="H10" s="89">
        <v>1.5616322183506299</v>
      </c>
      <c r="I10" s="89">
        <v>1.28352624762531</v>
      </c>
      <c r="J10" s="89">
        <v>1.2386446145319501</v>
      </c>
      <c r="K10" s="89">
        <v>1.35067198583504</v>
      </c>
      <c r="L10" s="73">
        <v>1.35067198583504</v>
      </c>
      <c r="M10" s="74"/>
      <c r="N10" s="75">
        <f>_xlfn.RRI(9,B10,K10)</f>
        <v>-3.7326721940685315E-2</v>
      </c>
      <c r="O10" s="90" t="s">
        <v>20</v>
      </c>
      <c r="P10"/>
      <c r="Q10"/>
      <c r="R10"/>
      <c r="S10" s="76"/>
      <c r="T10" s="77"/>
      <c r="U10" s="76"/>
    </row>
    <row r="11" spans="1:21" s="66" customFormat="1" ht="18" customHeight="1" x14ac:dyDescent="0.2">
      <c r="A11" s="72" t="s">
        <v>22</v>
      </c>
      <c r="B11" s="155">
        <v>1.68038950333139</v>
      </c>
      <c r="C11" s="155">
        <v>1.64504428395575</v>
      </c>
      <c r="D11" s="91">
        <v>1.53001521764957</v>
      </c>
      <c r="E11" s="91">
        <v>1.54309952891477</v>
      </c>
      <c r="F11" s="91">
        <v>1.3681317621661</v>
      </c>
      <c r="G11" s="91">
        <v>1.3261110466021799</v>
      </c>
      <c r="H11" s="91">
        <v>1.4538277415321601</v>
      </c>
      <c r="I11" s="91">
        <v>1.3994526674056</v>
      </c>
      <c r="J11" s="91">
        <v>1.3349831896668301</v>
      </c>
      <c r="K11" s="91">
        <v>1.42449508330984</v>
      </c>
      <c r="L11" s="73">
        <v>1.42449508330984</v>
      </c>
      <c r="M11" s="74"/>
      <c r="N11" s="75">
        <f>_xlfn.RRI(7,D11,K11)</f>
        <v>-1.0156677323016838E-2</v>
      </c>
      <c r="O11" s="90"/>
      <c r="S11" s="76"/>
      <c r="T11" s="77"/>
      <c r="U11" s="76"/>
    </row>
    <row r="12" spans="1:21" s="66" customFormat="1" ht="18" customHeight="1" x14ac:dyDescent="0.2">
      <c r="A12" s="72" t="s">
        <v>15</v>
      </c>
      <c r="B12" s="89">
        <v>1.69629813020019</v>
      </c>
      <c r="C12" s="89">
        <v>1.73496133336564</v>
      </c>
      <c r="D12" s="89">
        <v>1.7641359594606001</v>
      </c>
      <c r="E12" s="89">
        <v>1.9600675802229399</v>
      </c>
      <c r="F12" s="89">
        <v>1.6577806417032701</v>
      </c>
      <c r="G12" s="89">
        <v>1.6053498090487801</v>
      </c>
      <c r="H12" s="89">
        <v>1.60834368828139</v>
      </c>
      <c r="I12" s="89">
        <v>1.4236107848385</v>
      </c>
      <c r="J12" s="89">
        <v>1.3963148185327601</v>
      </c>
      <c r="K12" s="89">
        <v>1.47784960295042</v>
      </c>
      <c r="L12" s="73">
        <v>1.47784960295042</v>
      </c>
      <c r="M12" s="74"/>
      <c r="N12" s="75">
        <f>_xlfn.RRI(9,B12,K12)</f>
        <v>-1.5201084266381448E-2</v>
      </c>
      <c r="O12" s="90" t="s">
        <v>20</v>
      </c>
      <c r="P12"/>
      <c r="Q12"/>
      <c r="R12"/>
      <c r="S12" s="76"/>
      <c r="T12" s="77"/>
      <c r="U12" s="76"/>
    </row>
    <row r="13" spans="1:21" s="66" customFormat="1" ht="18" customHeight="1" x14ac:dyDescent="0.2">
      <c r="A13" s="72" t="s">
        <v>21</v>
      </c>
      <c r="B13" s="153">
        <v>0.69553170035415801</v>
      </c>
      <c r="C13" s="154">
        <v>0.697714187752832</v>
      </c>
      <c r="D13" s="154">
        <v>0.67749643303092499</v>
      </c>
      <c r="E13" s="154">
        <v>0.74252836072084205</v>
      </c>
      <c r="F13" s="154">
        <v>0.79335492591483003</v>
      </c>
      <c r="G13" s="154">
        <v>0.73816760121727898</v>
      </c>
      <c r="H13" s="91">
        <v>1.4789492251077201</v>
      </c>
      <c r="I13" s="91">
        <v>1.4707197899206299</v>
      </c>
      <c r="J13" s="91">
        <v>1.48218685532218</v>
      </c>
      <c r="K13" s="91">
        <v>1.5008274667482699</v>
      </c>
      <c r="L13" s="73">
        <v>1.5008274667482699</v>
      </c>
      <c r="M13" s="74"/>
      <c r="N13" s="75">
        <f>_xlfn.RRI(3,H13,K13)</f>
        <v>4.9069156469170316E-3</v>
      </c>
      <c r="O13" s="92"/>
      <c r="P13"/>
      <c r="Q13"/>
      <c r="R13"/>
      <c r="S13" s="76"/>
      <c r="T13" s="77"/>
      <c r="U13" s="76"/>
    </row>
    <row r="14" spans="1:21" s="66" customFormat="1" ht="18" customHeight="1" x14ac:dyDescent="0.2">
      <c r="A14" s="72" t="s">
        <v>31</v>
      </c>
      <c r="B14" s="89">
        <v>2.3569352150382898</v>
      </c>
      <c r="C14" s="89">
        <v>2.3858528701302499</v>
      </c>
      <c r="D14" s="89">
        <v>2.2319292689910002</v>
      </c>
      <c r="E14" s="89">
        <v>2.3448883748026801</v>
      </c>
      <c r="F14" s="89">
        <v>2.06258109669497</v>
      </c>
      <c r="G14" s="89">
        <v>1.93308515679389</v>
      </c>
      <c r="H14" s="89">
        <v>1.8870032193342601</v>
      </c>
      <c r="I14" s="89">
        <v>1.75200589588831</v>
      </c>
      <c r="J14" s="89">
        <v>1.6352838231486799</v>
      </c>
      <c r="K14" s="89">
        <v>1.5569540522284899</v>
      </c>
      <c r="L14" s="73">
        <v>1.5569540522284899</v>
      </c>
      <c r="M14" s="74"/>
      <c r="N14" s="75">
        <f>_xlfn.RRI(9,B14,K14)</f>
        <v>-4.5024968562708656E-2</v>
      </c>
      <c r="O14" s="90" t="s">
        <v>20</v>
      </c>
      <c r="P14"/>
      <c r="Q14"/>
      <c r="R14"/>
      <c r="S14" s="76"/>
      <c r="T14" s="77"/>
      <c r="U14" s="76"/>
    </row>
    <row r="15" spans="1:21" s="66" customFormat="1" ht="18" customHeight="1" x14ac:dyDescent="0.2">
      <c r="A15" s="72" t="s">
        <v>4</v>
      </c>
      <c r="B15" s="89">
        <v>1.7124447426098499</v>
      </c>
      <c r="C15" s="89">
        <v>1.82188319228005</v>
      </c>
      <c r="D15" s="89">
        <v>1.77021479449632</v>
      </c>
      <c r="E15" s="89">
        <v>1.7590299724509699</v>
      </c>
      <c r="F15" s="89">
        <v>1.7934344297412601</v>
      </c>
      <c r="G15" s="89">
        <v>1.7008704119842299</v>
      </c>
      <c r="H15" s="89">
        <v>1.6783277941503301</v>
      </c>
      <c r="I15" s="89">
        <v>1.63370614439565</v>
      </c>
      <c r="J15" s="89">
        <v>1.6176710093083799</v>
      </c>
      <c r="K15" s="89">
        <v>1.68169356598516</v>
      </c>
      <c r="L15" s="73">
        <v>1.68169356598516</v>
      </c>
      <c r="M15" s="74"/>
      <c r="N15" s="75">
        <f>_xlfn.RRI(9,B15,K15)</f>
        <v>-2.0113814451855339E-3</v>
      </c>
      <c r="O15" s="90" t="s">
        <v>20</v>
      </c>
      <c r="P15"/>
      <c r="Q15"/>
      <c r="R15"/>
      <c r="S15" s="76"/>
      <c r="T15" s="77"/>
      <c r="U15" s="76"/>
    </row>
    <row r="16" spans="1:21" s="66" customFormat="1" ht="18" customHeight="1" x14ac:dyDescent="0.2">
      <c r="A16" s="72" t="s">
        <v>26</v>
      </c>
      <c r="B16" s="151"/>
      <c r="C16" s="91">
        <v>1.4513656620583899</v>
      </c>
      <c r="D16" s="91">
        <v>1.37208802130074</v>
      </c>
      <c r="E16" s="91">
        <v>1.5827296208864801</v>
      </c>
      <c r="F16" s="91">
        <v>1.6685928354624699</v>
      </c>
      <c r="G16" s="91">
        <v>1.7337392371256799</v>
      </c>
      <c r="H16" s="91">
        <v>1.67494707792908</v>
      </c>
      <c r="I16" s="91">
        <v>1.6228134903731899</v>
      </c>
      <c r="J16" s="91">
        <v>1.7015623795135999</v>
      </c>
      <c r="K16" s="91">
        <v>1.6824086830060201</v>
      </c>
      <c r="L16" s="73">
        <v>1.6824086830060201</v>
      </c>
      <c r="M16" s="74"/>
      <c r="N16" s="75">
        <f>_xlfn.RRI(8,C16,K16)</f>
        <v>1.86367305688806E-2</v>
      </c>
      <c r="O16" s="95" t="s">
        <v>14</v>
      </c>
      <c r="P16"/>
      <c r="Q16"/>
      <c r="R16"/>
      <c r="S16" s="76"/>
      <c r="T16" s="77"/>
      <c r="U16" s="76"/>
    </row>
    <row r="17" spans="1:21" s="66" customFormat="1" ht="18" customHeight="1" x14ac:dyDescent="0.2">
      <c r="A17" s="72" t="s">
        <v>24</v>
      </c>
      <c r="B17" s="89">
        <v>1.0178562858833999</v>
      </c>
      <c r="C17" s="89">
        <v>1.05820078833636</v>
      </c>
      <c r="D17" s="89">
        <v>1.6799560249096299</v>
      </c>
      <c r="E17" s="89">
        <v>1.00304827386775</v>
      </c>
      <c r="F17" s="89">
        <v>1.20162190459178</v>
      </c>
      <c r="G17" s="89">
        <v>0.74533039906013698</v>
      </c>
      <c r="H17" s="89">
        <v>1.7698077222238999</v>
      </c>
      <c r="I17" s="89">
        <v>1.6047426317748801</v>
      </c>
      <c r="J17" s="89">
        <v>1.4976614324878199</v>
      </c>
      <c r="K17" s="89">
        <v>1.7425988432299999</v>
      </c>
      <c r="L17" s="73">
        <v>1.7425988432299999</v>
      </c>
      <c r="M17" s="74"/>
      <c r="N17" s="75">
        <f>_xlfn.RRI(9,B17,K17)</f>
        <v>6.1562728528667066E-2</v>
      </c>
      <c r="O17" s="92"/>
      <c r="P17"/>
      <c r="Q17"/>
      <c r="R17"/>
      <c r="S17" s="76"/>
      <c r="T17" s="77"/>
      <c r="U17" s="76"/>
    </row>
    <row r="18" spans="1:21" s="66" customFormat="1" ht="18" customHeight="1" x14ac:dyDescent="0.2">
      <c r="A18" s="72" t="s">
        <v>1</v>
      </c>
      <c r="B18" s="89">
        <v>2.6564498873294098</v>
      </c>
      <c r="C18" s="89">
        <v>2.60301869292238</v>
      </c>
      <c r="D18" s="89">
        <v>2.4929432485322902</v>
      </c>
      <c r="E18" s="89">
        <v>2.3261283807516699</v>
      </c>
      <c r="F18" s="89">
        <v>2.23404860804242</v>
      </c>
      <c r="G18" s="89">
        <v>2.2510605109972501</v>
      </c>
      <c r="H18" s="89">
        <v>2.0978353727524399</v>
      </c>
      <c r="I18" s="89">
        <v>1.98413044264265</v>
      </c>
      <c r="J18" s="89">
        <v>1.9379183029416001</v>
      </c>
      <c r="K18" s="89">
        <v>1.8287737123363701</v>
      </c>
      <c r="L18" s="73">
        <v>1.8287737123363701</v>
      </c>
      <c r="M18" s="74"/>
      <c r="N18" s="75">
        <f>_xlfn.RRI(9,B18,K18)</f>
        <v>-4.0634138431317246E-2</v>
      </c>
      <c r="O18" s="90" t="s">
        <v>20</v>
      </c>
      <c r="P18"/>
      <c r="Q18"/>
      <c r="R18"/>
      <c r="S18" s="76"/>
      <c r="T18" s="77"/>
      <c r="U18" s="76"/>
    </row>
    <row r="19" spans="1:21" s="66" customFormat="1" ht="18" customHeight="1" x14ac:dyDescent="0.2">
      <c r="A19" s="72" t="s">
        <v>12</v>
      </c>
      <c r="B19" s="89">
        <v>2.1022824123344899</v>
      </c>
      <c r="C19" s="89">
        <v>2.0883645685038399</v>
      </c>
      <c r="D19" s="89">
        <v>2.11002843808956</v>
      </c>
      <c r="E19" s="89">
        <v>2.1606631560456599</v>
      </c>
      <c r="F19" s="89">
        <v>2.0999862754448899</v>
      </c>
      <c r="G19" s="89">
        <v>2.03406330684192</v>
      </c>
      <c r="H19" s="89">
        <v>1.99403004032858</v>
      </c>
      <c r="I19" s="89">
        <v>1.9160181457683201</v>
      </c>
      <c r="J19" s="89">
        <v>1.87348429764854</v>
      </c>
      <c r="K19" s="89">
        <v>1.8612296665231101</v>
      </c>
      <c r="L19" s="73">
        <v>1.8612296665231101</v>
      </c>
      <c r="M19" s="74"/>
      <c r="N19" s="75">
        <f>_xlfn.RRI(9,B19,K19)</f>
        <v>-1.3440660847787278E-2</v>
      </c>
      <c r="O19" s="90" t="s">
        <v>20</v>
      </c>
      <c r="P19"/>
      <c r="Q19"/>
      <c r="R19"/>
      <c r="S19" s="76"/>
      <c r="T19" s="77"/>
      <c r="U19" s="76"/>
    </row>
    <row r="20" spans="1:21" s="66" customFormat="1" ht="18" customHeight="1" x14ac:dyDescent="0.2">
      <c r="A20" s="72" t="s">
        <v>132</v>
      </c>
      <c r="B20" s="91">
        <v>2.26568134446187</v>
      </c>
      <c r="C20" s="91">
        <v>2.1823652093980601</v>
      </c>
      <c r="D20" s="91">
        <v>2.0331306989150599</v>
      </c>
      <c r="E20" s="91">
        <v>2.3062454143806601</v>
      </c>
      <c r="F20" s="91">
        <v>2.0001380926793102</v>
      </c>
      <c r="G20" s="91">
        <v>1.97705645458088</v>
      </c>
      <c r="H20" s="151"/>
      <c r="I20" s="152"/>
      <c r="J20" s="152"/>
      <c r="K20" s="155">
        <v>1.99980307483722</v>
      </c>
      <c r="L20" s="73">
        <v>1.99980307483722</v>
      </c>
      <c r="M20" s="74"/>
      <c r="N20" s="75" t="s">
        <v>11</v>
      </c>
      <c r="O20" s="75"/>
      <c r="P20"/>
      <c r="Q20"/>
      <c r="R20"/>
      <c r="S20" s="76"/>
      <c r="T20" s="77"/>
      <c r="U20" s="76"/>
    </row>
    <row r="21" spans="1:21" s="66" customFormat="1" ht="18" customHeight="1" x14ac:dyDescent="0.2">
      <c r="A21" s="72" t="s">
        <v>8</v>
      </c>
      <c r="B21" s="89">
        <v>1.96358830906543</v>
      </c>
      <c r="C21" s="89">
        <v>1.98519584294947</v>
      </c>
      <c r="D21" s="89">
        <v>1.8753361004229601</v>
      </c>
      <c r="E21" s="89">
        <v>1.8526024467486699</v>
      </c>
      <c r="F21" s="89">
        <v>1.72668191729905</v>
      </c>
      <c r="G21" s="89">
        <v>1.68584475232747</v>
      </c>
      <c r="H21" s="89">
        <v>1.77708278681707</v>
      </c>
      <c r="I21" s="89">
        <v>1.0852161205195101</v>
      </c>
      <c r="J21" s="89">
        <v>2.0738707607375799</v>
      </c>
      <c r="K21" s="89">
        <v>2.0446752410170199</v>
      </c>
      <c r="L21" s="73">
        <v>2.0446752410170199</v>
      </c>
      <c r="M21" s="74"/>
      <c r="N21" s="75">
        <f t="shared" ref="N21:N28" si="0">_xlfn.RRI(9,B21,K21)</f>
        <v>4.5062785600702426E-3</v>
      </c>
      <c r="O21" s="90"/>
      <c r="P21"/>
      <c r="Q21"/>
      <c r="R21"/>
      <c r="S21" s="76"/>
      <c r="T21" s="77"/>
      <c r="U21" s="76"/>
    </row>
    <row r="22" spans="1:21" s="66" customFormat="1" ht="18" customHeight="1" x14ac:dyDescent="0.2">
      <c r="A22" s="78" t="s">
        <v>16</v>
      </c>
      <c r="B22" s="96">
        <v>2.309876768401697</v>
      </c>
      <c r="C22" s="96">
        <v>2.3195821960922385</v>
      </c>
      <c r="D22" s="96">
        <v>2.2487036634237492</v>
      </c>
      <c r="E22" s="96">
        <v>2.4051740291732231</v>
      </c>
      <c r="F22" s="96">
        <v>2.3421328595712207</v>
      </c>
      <c r="G22" s="96">
        <v>2.3022190402528202</v>
      </c>
      <c r="H22" s="96">
        <v>2.2481068489066351</v>
      </c>
      <c r="I22" s="96">
        <v>2.1613844003017184</v>
      </c>
      <c r="J22" s="96">
        <v>2.1278371670223502</v>
      </c>
      <c r="K22" s="96">
        <v>2.1310963426997702</v>
      </c>
      <c r="L22" s="79">
        <v>2.1310963426997702</v>
      </c>
      <c r="M22" s="74"/>
      <c r="N22" s="80">
        <f t="shared" si="0"/>
        <v>-8.9109064217087752E-3</v>
      </c>
      <c r="O22" s="90" t="s">
        <v>20</v>
      </c>
      <c r="P22"/>
      <c r="Q22"/>
      <c r="R22"/>
      <c r="S22" s="76"/>
      <c r="T22" s="77"/>
      <c r="U22" s="76"/>
    </row>
    <row r="23" spans="1:21" s="66" customFormat="1" ht="18" customHeight="1" x14ac:dyDescent="0.2">
      <c r="A23" s="72" t="s">
        <v>5</v>
      </c>
      <c r="B23" s="89">
        <v>3.3257971632724699</v>
      </c>
      <c r="C23" s="89">
        <v>3.5433586085280599</v>
      </c>
      <c r="D23" s="89">
        <v>3.4367021988775499</v>
      </c>
      <c r="E23" s="89">
        <v>2.8488126402339602</v>
      </c>
      <c r="F23" s="89">
        <v>2.6562121773287299</v>
      </c>
      <c r="G23" s="89">
        <v>2.5440722334909802</v>
      </c>
      <c r="H23" s="89">
        <v>2.40352762632013</v>
      </c>
      <c r="I23" s="89">
        <v>2.34693558707631</v>
      </c>
      <c r="J23" s="89">
        <v>2.1609706051942301</v>
      </c>
      <c r="K23" s="89">
        <v>2.1369926216401498</v>
      </c>
      <c r="L23" s="73">
        <v>2.1369926216401498</v>
      </c>
      <c r="M23" s="74"/>
      <c r="N23" s="75">
        <f t="shared" si="0"/>
        <v>-4.795744172393468E-2</v>
      </c>
      <c r="O23" s="90" t="s">
        <v>20</v>
      </c>
      <c r="P23"/>
      <c r="Q23"/>
      <c r="R23"/>
      <c r="S23" s="76"/>
      <c r="T23" s="77"/>
      <c r="U23" s="76"/>
    </row>
    <row r="24" spans="1:21" s="66" customFormat="1" ht="18" customHeight="1" x14ac:dyDescent="0.2">
      <c r="A24" s="72" t="s">
        <v>10</v>
      </c>
      <c r="B24" s="89">
        <v>2.1083865830670199</v>
      </c>
      <c r="C24" s="89">
        <v>2.0659565953138501</v>
      </c>
      <c r="D24" s="89">
        <v>2.3942297449948899</v>
      </c>
      <c r="E24" s="89">
        <v>2.5075196232898702</v>
      </c>
      <c r="F24" s="89">
        <v>2.3954148541753999</v>
      </c>
      <c r="G24" s="89">
        <v>2.39272480487924</v>
      </c>
      <c r="H24" s="89">
        <v>2.3396255451590999</v>
      </c>
      <c r="I24" s="89">
        <v>2.3934135933970899</v>
      </c>
      <c r="J24" s="89">
        <v>2.2801846178484801</v>
      </c>
      <c r="K24" s="89">
        <v>2.15612700685565</v>
      </c>
      <c r="L24" s="73">
        <v>2.15612700685565</v>
      </c>
      <c r="M24" s="74"/>
      <c r="N24" s="75">
        <f t="shared" si="0"/>
        <v>2.4909369583583363E-3</v>
      </c>
      <c r="O24" s="92"/>
      <c r="P24"/>
      <c r="Q24"/>
      <c r="R24"/>
      <c r="S24" s="76"/>
      <c r="T24" s="77"/>
      <c r="U24" s="76"/>
    </row>
    <row r="25" spans="1:21" s="66" customFormat="1" ht="18" customHeight="1" x14ac:dyDescent="0.2">
      <c r="A25" s="72" t="s">
        <v>19</v>
      </c>
      <c r="B25" s="89">
        <v>2.3767417609016102</v>
      </c>
      <c r="C25" s="89">
        <v>2.52634129097954</v>
      </c>
      <c r="D25" s="89">
        <v>2.52162850085853</v>
      </c>
      <c r="E25" s="89">
        <v>2.3520954573844599</v>
      </c>
      <c r="F25" s="89">
        <v>2.19060223494585</v>
      </c>
      <c r="G25" s="89">
        <v>2.1783708836985398</v>
      </c>
      <c r="H25" s="89">
        <v>2.1805130525228198</v>
      </c>
      <c r="I25" s="89">
        <v>2.16795156857125</v>
      </c>
      <c r="J25" s="89">
        <v>2.0623837318446498</v>
      </c>
      <c r="K25" s="89">
        <v>2.2418470102355599</v>
      </c>
      <c r="L25" s="73">
        <v>2.2418470102355599</v>
      </c>
      <c r="M25" s="74"/>
      <c r="N25" s="75">
        <f t="shared" si="0"/>
        <v>-6.4712437808132073E-3</v>
      </c>
      <c r="O25" s="90" t="s">
        <v>20</v>
      </c>
      <c r="P25"/>
      <c r="Q25"/>
      <c r="R25"/>
      <c r="S25" s="76"/>
      <c r="T25" s="77"/>
      <c r="U25" s="76"/>
    </row>
    <row r="26" spans="1:21" s="66" customFormat="1" ht="18" customHeight="1" x14ac:dyDescent="0.2">
      <c r="A26" s="72" t="s">
        <v>3</v>
      </c>
      <c r="B26" s="89">
        <v>2.77324809439135</v>
      </c>
      <c r="C26" s="89">
        <v>3.0949964780188299</v>
      </c>
      <c r="D26" s="89">
        <v>3.4491917501324498</v>
      </c>
      <c r="E26" s="89">
        <v>3.2437450140589101</v>
      </c>
      <c r="F26" s="89">
        <v>3.1184083075175901</v>
      </c>
      <c r="G26" s="89">
        <v>3.0781380406324801</v>
      </c>
      <c r="H26" s="89">
        <v>2.8854373692375099</v>
      </c>
      <c r="I26" s="89">
        <v>2.7279944837603001</v>
      </c>
      <c r="J26" s="89">
        <v>2.6232777744504499</v>
      </c>
      <c r="K26" s="89">
        <v>2.7089911983530102</v>
      </c>
      <c r="L26" s="73">
        <v>2.7089911983530102</v>
      </c>
      <c r="M26" s="74"/>
      <c r="N26" s="75">
        <f t="shared" si="0"/>
        <v>-2.6013790272996218E-3</v>
      </c>
      <c r="O26" s="93"/>
      <c r="P26"/>
      <c r="Q26"/>
      <c r="R26"/>
      <c r="S26" s="76"/>
      <c r="T26" s="77"/>
      <c r="U26" s="76"/>
    </row>
    <row r="27" spans="1:21" s="66" customFormat="1" ht="18" customHeight="1" x14ac:dyDescent="0.2">
      <c r="A27" s="72" t="s">
        <v>30</v>
      </c>
      <c r="B27" s="89">
        <v>4.0919859012589397</v>
      </c>
      <c r="C27" s="89">
        <v>4.72019445051854</v>
      </c>
      <c r="D27" s="89">
        <v>4.6796301783997203</v>
      </c>
      <c r="E27" s="89">
        <v>4.3195456420262701</v>
      </c>
      <c r="F27" s="89">
        <v>4.12271188483387</v>
      </c>
      <c r="G27" s="89">
        <v>3.9363440684828901</v>
      </c>
      <c r="H27" s="89">
        <v>3.7262680122881</v>
      </c>
      <c r="I27" s="89">
        <v>3.28959137698082</v>
      </c>
      <c r="J27" s="89">
        <v>3.0473754448564301</v>
      </c>
      <c r="K27" s="89">
        <v>2.9806929869310199</v>
      </c>
      <c r="L27" s="73">
        <v>2.9806929869310199</v>
      </c>
      <c r="M27" s="74"/>
      <c r="N27" s="75">
        <f t="shared" si="0"/>
        <v>-3.4595685876155358E-2</v>
      </c>
      <c r="O27" s="90" t="s">
        <v>20</v>
      </c>
      <c r="P27"/>
      <c r="Q27"/>
      <c r="R27"/>
      <c r="S27" s="76"/>
      <c r="T27" s="77"/>
      <c r="U27" s="76"/>
    </row>
    <row r="28" spans="1:21" s="66" customFormat="1" ht="18" customHeight="1" x14ac:dyDescent="0.2">
      <c r="A28" s="72" t="s">
        <v>7</v>
      </c>
      <c r="B28" s="89">
        <v>2.5969348602651499</v>
      </c>
      <c r="C28" s="89">
        <v>2.78372702630335</v>
      </c>
      <c r="D28" s="89">
        <v>2.9264972729774801</v>
      </c>
      <c r="E28" s="89">
        <v>2.9563866977285702</v>
      </c>
      <c r="F28" s="89">
        <v>2.7193111681282698</v>
      </c>
      <c r="G28" s="89">
        <v>2.5721433374845102</v>
      </c>
      <c r="H28" s="89">
        <v>2.54333909230323</v>
      </c>
      <c r="I28" s="89">
        <v>2.7960099485667</v>
      </c>
      <c r="J28" s="89">
        <v>2.6118703840638999</v>
      </c>
      <c r="K28" s="89">
        <v>2.98586540380267</v>
      </c>
      <c r="L28" s="73">
        <v>2.98586540380267</v>
      </c>
      <c r="M28" s="74"/>
      <c r="N28" s="75">
        <f t="shared" si="0"/>
        <v>1.5627267537060563E-2</v>
      </c>
      <c r="O28" s="95"/>
      <c r="P28"/>
      <c r="Q28"/>
      <c r="S28" s="76"/>
      <c r="T28" s="77"/>
      <c r="U28" s="76"/>
    </row>
    <row r="29" spans="1:21" s="66" customFormat="1" ht="18" customHeight="1" x14ac:dyDescent="0.2">
      <c r="A29" s="72" t="s">
        <v>25</v>
      </c>
      <c r="B29" s="155">
        <v>2.3450412864367398</v>
      </c>
      <c r="C29" s="91">
        <v>2.43648798486146</v>
      </c>
      <c r="D29" s="91">
        <v>1.90932536336695</v>
      </c>
      <c r="E29" s="91">
        <v>1.8250747844206301</v>
      </c>
      <c r="F29" s="91">
        <v>2.3658487427058699</v>
      </c>
      <c r="G29" s="91">
        <v>2.5766533031355801</v>
      </c>
      <c r="H29" s="91">
        <v>2.6916699473094998</v>
      </c>
      <c r="I29" s="91">
        <v>2.7885565450482801</v>
      </c>
      <c r="J29" s="91">
        <v>2.9415410788486902</v>
      </c>
      <c r="K29" s="91">
        <v>3.0381297508346199</v>
      </c>
      <c r="L29" s="73">
        <v>3.0381297508346199</v>
      </c>
      <c r="M29" s="74"/>
      <c r="N29" s="75">
        <f>_xlfn.RRI(8,C29,K29)</f>
        <v>2.7969561924855224E-2</v>
      </c>
      <c r="O29" s="95"/>
      <c r="P29"/>
      <c r="Q29"/>
      <c r="S29" s="76"/>
      <c r="T29" s="77"/>
      <c r="U29" s="76"/>
    </row>
    <row r="30" spans="1:21" s="66" customFormat="1" ht="18" customHeight="1" x14ac:dyDescent="0.2">
      <c r="A30" s="72" t="s">
        <v>17</v>
      </c>
      <c r="B30" s="89">
        <v>3.1569492325995601</v>
      </c>
      <c r="C30" s="89">
        <v>3.0716614318069899</v>
      </c>
      <c r="D30" s="89">
        <v>3.29885984243269</v>
      </c>
      <c r="E30" s="89">
        <v>3.3527086718014898</v>
      </c>
      <c r="F30" s="89">
        <v>3.2139361164018099</v>
      </c>
      <c r="G30" s="89">
        <v>3.2619175445621602</v>
      </c>
      <c r="H30" s="89">
        <v>3.2413508348904099</v>
      </c>
      <c r="I30" s="89">
        <v>3.0012192054654401</v>
      </c>
      <c r="J30" s="89">
        <v>3.1424592561332401</v>
      </c>
      <c r="K30" s="89">
        <v>3.2046190959461298</v>
      </c>
      <c r="L30" s="73">
        <v>3.2046190959461298</v>
      </c>
      <c r="M30" s="74"/>
      <c r="N30" s="75">
        <f>_xlfn.RRI(9,B30,K30)</f>
        <v>1.6666214884661912E-3</v>
      </c>
      <c r="O30" s="92"/>
      <c r="P30"/>
      <c r="Q30"/>
      <c r="R30"/>
      <c r="S30" s="76"/>
      <c r="T30" s="77"/>
      <c r="U30" s="76"/>
    </row>
    <row r="31" spans="1:21" s="66" customFormat="1" ht="18" customHeight="1" x14ac:dyDescent="0.2">
      <c r="A31" s="72" t="s">
        <v>33</v>
      </c>
      <c r="B31" s="94">
        <v>3.27243641092346</v>
      </c>
      <c r="C31" s="94">
        <v>2.7622212801077701</v>
      </c>
      <c r="D31" s="94">
        <v>3.0913869881487601</v>
      </c>
      <c r="E31" s="94">
        <v>2.79108256163267</v>
      </c>
      <c r="F31" s="94">
        <v>3.3034661685346598</v>
      </c>
      <c r="G31" s="94">
        <v>3.6064157761185598</v>
      </c>
      <c r="H31" s="94">
        <v>3.84171197423843</v>
      </c>
      <c r="I31" s="94">
        <v>3.5046904878043899</v>
      </c>
      <c r="J31" s="94">
        <v>3.8097137596928601</v>
      </c>
      <c r="K31" s="94">
        <v>3.7851255352875999</v>
      </c>
      <c r="L31" s="73">
        <v>3.7851255352875999</v>
      </c>
      <c r="M31" s="74"/>
      <c r="N31" s="75">
        <f>_xlfn.RRI(9,B31,K31)</f>
        <v>1.6303052872618684E-2</v>
      </c>
      <c r="O31" s="92" t="s">
        <v>14</v>
      </c>
      <c r="P31"/>
      <c r="Q31"/>
      <c r="R31"/>
      <c r="S31" s="76"/>
      <c r="T31" s="77"/>
      <c r="U31" s="76"/>
    </row>
    <row r="32" spans="1:21" s="68" customFormat="1" ht="18" customHeight="1" x14ac:dyDescent="0.2">
      <c r="A32" s="72" t="s">
        <v>23</v>
      </c>
      <c r="B32" s="89">
        <v>4.1494934637725898</v>
      </c>
      <c r="C32" s="89">
        <v>4.3218533284029199</v>
      </c>
      <c r="D32" s="89">
        <v>4.6403114211949097</v>
      </c>
      <c r="E32" s="89">
        <v>4.8997823945797698</v>
      </c>
      <c r="F32" s="89">
        <v>5.0326573748149599</v>
      </c>
      <c r="G32" s="89">
        <v>4.9750054071853302</v>
      </c>
      <c r="H32" s="89">
        <v>4.8629879369507103</v>
      </c>
      <c r="I32" s="89">
        <v>4.8105925923284802</v>
      </c>
      <c r="J32" s="89">
        <v>4.62192981492091</v>
      </c>
      <c r="K32" s="252">
        <v>4.6656209911864099</v>
      </c>
      <c r="L32" s="73">
        <v>4.6656209911864099</v>
      </c>
      <c r="M32" s="74"/>
      <c r="N32" s="75">
        <f>_xlfn.RRI(9,B32,K32)</f>
        <v>1.3111283627706083E-2</v>
      </c>
      <c r="O32" s="92"/>
      <c r="P32"/>
      <c r="Q32"/>
      <c r="R32"/>
      <c r="S32" s="81"/>
      <c r="T32" s="82"/>
      <c r="U32" s="81"/>
    </row>
    <row r="33" spans="1:20" s="68" customFormat="1" ht="18" customHeight="1" x14ac:dyDescent="0.2">
      <c r="A33" s="72" t="s">
        <v>27</v>
      </c>
      <c r="B33" s="155">
        <v>5.0537342321188197</v>
      </c>
      <c r="C33" s="155">
        <v>4.8905076761357398</v>
      </c>
      <c r="D33" s="155">
        <v>4.7792585932153804</v>
      </c>
      <c r="E33" s="155">
        <v>4.6667748688246302</v>
      </c>
      <c r="F33" s="91">
        <v>4.37633644751104</v>
      </c>
      <c r="G33" s="91">
        <v>4.5969833059345202</v>
      </c>
      <c r="H33" s="91">
        <v>4.5809458481711598</v>
      </c>
      <c r="I33" s="91">
        <v>4.9625639280509102</v>
      </c>
      <c r="J33" s="91">
        <v>5.0185851199503499</v>
      </c>
      <c r="K33" s="91">
        <v>5.13700837442651</v>
      </c>
      <c r="L33" s="73">
        <v>5.13700837442651</v>
      </c>
      <c r="M33" s="74"/>
      <c r="N33" s="75">
        <f>_xlfn.RRI(5,F33,K33)</f>
        <v>3.2570977637054854E-2</v>
      </c>
      <c r="O33" s="92" t="s">
        <v>14</v>
      </c>
      <c r="P33"/>
      <c r="Q33"/>
      <c r="R33"/>
      <c r="S33" s="81"/>
      <c r="T33" s="81"/>
    </row>
    <row r="34" spans="1:20" s="66" customFormat="1" ht="12.75" x14ac:dyDescent="0.2">
      <c r="N34" s="75"/>
      <c r="O34" s="83"/>
      <c r="Q34" s="34"/>
      <c r="R34" s="34"/>
    </row>
    <row r="35" spans="1:20" x14ac:dyDescent="0.25">
      <c r="A35" s="10" t="s">
        <v>125</v>
      </c>
      <c r="O35" s="84"/>
    </row>
    <row r="36" spans="1:20" x14ac:dyDescent="0.25">
      <c r="A36" s="10" t="s">
        <v>172</v>
      </c>
      <c r="O36" s="84"/>
    </row>
    <row r="37" spans="1:20" x14ac:dyDescent="0.25">
      <c r="A37" s="87" t="s">
        <v>123</v>
      </c>
      <c r="O37" s="84"/>
    </row>
    <row r="38" spans="1:20" ht="45" customHeight="1" x14ac:dyDescent="0.25">
      <c r="A38" s="314" t="s">
        <v>170</v>
      </c>
      <c r="B38" s="315"/>
      <c r="C38" s="315"/>
      <c r="D38" s="315"/>
      <c r="E38" s="315"/>
      <c r="F38" s="315"/>
      <c r="G38" s="315"/>
      <c r="H38" s="315"/>
      <c r="I38" s="315"/>
      <c r="J38" s="315"/>
      <c r="K38" s="315"/>
      <c r="L38" s="315"/>
      <c r="M38" s="315"/>
      <c r="N38" s="315"/>
      <c r="O38" s="315"/>
      <c r="P38" s="315"/>
      <c r="Q38" s="315"/>
      <c r="R38" s="315"/>
      <c r="S38" s="315"/>
      <c r="T38" s="315"/>
    </row>
    <row r="39" spans="1:20" s="66" customFormat="1" ht="12.75" x14ac:dyDescent="0.2">
      <c r="N39" s="65"/>
      <c r="Q39" s="34"/>
      <c r="R39" s="34"/>
    </row>
    <row r="40" spans="1:20" s="66" customFormat="1" ht="12.75" x14ac:dyDescent="0.2">
      <c r="N40" s="65"/>
    </row>
    <row r="41" spans="1:20" x14ac:dyDescent="0.25">
      <c r="O41" s="84"/>
    </row>
    <row r="42" spans="1:20" x14ac:dyDescent="0.25">
      <c r="O42" s="84"/>
    </row>
    <row r="43" spans="1:20" x14ac:dyDescent="0.25">
      <c r="O43" s="84"/>
    </row>
    <row r="44" spans="1:20" x14ac:dyDescent="0.25">
      <c r="O44" s="84"/>
    </row>
    <row r="45" spans="1:20" x14ac:dyDescent="0.25">
      <c r="O45" s="84"/>
    </row>
    <row r="46" spans="1:20" x14ac:dyDescent="0.25">
      <c r="O46" s="84"/>
    </row>
    <row r="47" spans="1:20" x14ac:dyDescent="0.25">
      <c r="O47" s="84"/>
    </row>
    <row r="48" spans="1:20" x14ac:dyDescent="0.25">
      <c r="O48" s="84"/>
    </row>
    <row r="49" spans="15:15" x14ac:dyDescent="0.25">
      <c r="O49" s="84"/>
    </row>
    <row r="50" spans="15:15" x14ac:dyDescent="0.25">
      <c r="O50" s="84"/>
    </row>
    <row r="51" spans="15:15" x14ac:dyDescent="0.25">
      <c r="O51" s="84"/>
    </row>
    <row r="52" spans="15:15" x14ac:dyDescent="0.25">
      <c r="O52" s="84"/>
    </row>
    <row r="53" spans="15:15" x14ac:dyDescent="0.25">
      <c r="O53" s="84"/>
    </row>
    <row r="54" spans="15:15" x14ac:dyDescent="0.25">
      <c r="O54" s="84"/>
    </row>
    <row r="55" spans="15:15" x14ac:dyDescent="0.25">
      <c r="O55" s="84"/>
    </row>
    <row r="56" spans="15:15" x14ac:dyDescent="0.25">
      <c r="O56" s="84"/>
    </row>
    <row r="57" spans="15:15" x14ac:dyDescent="0.25">
      <c r="O57" s="84"/>
    </row>
    <row r="58" spans="15:15" x14ac:dyDescent="0.25">
      <c r="O58" s="84"/>
    </row>
    <row r="59" spans="15:15" x14ac:dyDescent="0.25">
      <c r="O59" s="84"/>
    </row>
    <row r="60" spans="15:15" x14ac:dyDescent="0.25">
      <c r="O60" s="84"/>
    </row>
    <row r="61" spans="15:15" x14ac:dyDescent="0.25">
      <c r="O61" s="84"/>
    </row>
    <row r="62" spans="15:15" x14ac:dyDescent="0.25">
      <c r="O62" s="84"/>
    </row>
    <row r="63" spans="15:15" x14ac:dyDescent="0.25">
      <c r="O63" s="84"/>
    </row>
    <row r="64" spans="15:15" x14ac:dyDescent="0.25">
      <c r="O64" s="84"/>
    </row>
    <row r="65" spans="15:15" x14ac:dyDescent="0.25">
      <c r="O65" s="84"/>
    </row>
    <row r="66" spans="15:15" x14ac:dyDescent="0.25">
      <c r="O66" s="84"/>
    </row>
    <row r="67" spans="15:15" x14ac:dyDescent="0.25">
      <c r="O67" s="84"/>
    </row>
    <row r="68" spans="15:15" x14ac:dyDescent="0.25">
      <c r="O68" s="84"/>
    </row>
    <row r="69" spans="15:15" x14ac:dyDescent="0.25">
      <c r="O69" s="84"/>
    </row>
    <row r="70" spans="15:15" x14ac:dyDescent="0.25">
      <c r="O70" s="84"/>
    </row>
    <row r="71" spans="15:15" x14ac:dyDescent="0.25">
      <c r="O71" s="84"/>
    </row>
    <row r="72" spans="15:15" x14ac:dyDescent="0.25">
      <c r="O72" s="84"/>
    </row>
    <row r="73" spans="15:15" x14ac:dyDescent="0.25">
      <c r="O73" s="84"/>
    </row>
    <row r="74" spans="15:15" x14ac:dyDescent="0.25">
      <c r="O74" s="84"/>
    </row>
    <row r="75" spans="15:15" x14ac:dyDescent="0.25">
      <c r="O75" s="84"/>
    </row>
    <row r="76" spans="15:15" x14ac:dyDescent="0.25">
      <c r="O76" s="84"/>
    </row>
    <row r="77" spans="15:15" x14ac:dyDescent="0.25">
      <c r="O77" s="84"/>
    </row>
    <row r="78" spans="15:15" x14ac:dyDescent="0.25">
      <c r="O78" s="84"/>
    </row>
    <row r="79" spans="15:15" x14ac:dyDescent="0.25">
      <c r="O79" s="84"/>
    </row>
    <row r="80" spans="15:15" x14ac:dyDescent="0.25">
      <c r="O80" s="84"/>
    </row>
    <row r="81" spans="15:15" x14ac:dyDescent="0.25">
      <c r="O81" s="84"/>
    </row>
    <row r="82" spans="15:15" x14ac:dyDescent="0.25">
      <c r="O82" s="84"/>
    </row>
    <row r="83" spans="15:15" x14ac:dyDescent="0.25">
      <c r="O83" s="84"/>
    </row>
    <row r="84" spans="15:15" x14ac:dyDescent="0.25">
      <c r="O84" s="84"/>
    </row>
    <row r="85" spans="15:15" x14ac:dyDescent="0.25">
      <c r="O85" s="84"/>
    </row>
    <row r="86" spans="15:15" x14ac:dyDescent="0.25">
      <c r="O86" s="84"/>
    </row>
    <row r="87" spans="15:15" x14ac:dyDescent="0.25">
      <c r="O87" s="84"/>
    </row>
    <row r="88" spans="15:15" x14ac:dyDescent="0.25">
      <c r="O88" s="84"/>
    </row>
    <row r="89" spans="15:15" x14ac:dyDescent="0.25">
      <c r="O89" s="84"/>
    </row>
    <row r="90" spans="15:15" x14ac:dyDescent="0.25">
      <c r="O90" s="84"/>
    </row>
    <row r="91" spans="15:15" x14ac:dyDescent="0.25">
      <c r="O91" s="84"/>
    </row>
    <row r="92" spans="15:15" x14ac:dyDescent="0.25">
      <c r="O92" s="84"/>
    </row>
    <row r="93" spans="15:15" x14ac:dyDescent="0.25">
      <c r="O93" s="84"/>
    </row>
    <row r="94" spans="15:15" x14ac:dyDescent="0.25">
      <c r="O94" s="84"/>
    </row>
    <row r="95" spans="15:15" x14ac:dyDescent="0.25">
      <c r="O95" s="84"/>
    </row>
    <row r="96" spans="15:15" x14ac:dyDescent="0.25">
      <c r="O96" s="84"/>
    </row>
    <row r="97" spans="15:15" x14ac:dyDescent="0.25">
      <c r="O97" s="84"/>
    </row>
    <row r="98" spans="15:15" x14ac:dyDescent="0.25">
      <c r="O98" s="84"/>
    </row>
    <row r="99" spans="15:15" x14ac:dyDescent="0.25">
      <c r="O99" s="84"/>
    </row>
    <row r="100" spans="15:15" x14ac:dyDescent="0.25">
      <c r="O100" s="84"/>
    </row>
    <row r="101" spans="15:15" x14ac:dyDescent="0.25">
      <c r="O101" s="84"/>
    </row>
    <row r="102" spans="15:15" x14ac:dyDescent="0.25">
      <c r="O102" s="84"/>
    </row>
    <row r="103" spans="15:15" x14ac:dyDescent="0.25">
      <c r="O103" s="84"/>
    </row>
    <row r="104" spans="15:15" x14ac:dyDescent="0.25">
      <c r="O104" s="84"/>
    </row>
    <row r="105" spans="15:15" x14ac:dyDescent="0.25">
      <c r="O105" s="84"/>
    </row>
    <row r="106" spans="15:15" x14ac:dyDescent="0.25">
      <c r="O106" s="84"/>
    </row>
    <row r="107" spans="15:15" x14ac:dyDescent="0.25">
      <c r="O107" s="84"/>
    </row>
    <row r="108" spans="15:15" x14ac:dyDescent="0.25">
      <c r="O108" s="84"/>
    </row>
    <row r="109" spans="15:15" x14ac:dyDescent="0.25">
      <c r="O109" s="84"/>
    </row>
    <row r="110" spans="15:15" x14ac:dyDescent="0.25">
      <c r="O110" s="84"/>
    </row>
    <row r="111" spans="15:15" x14ac:dyDescent="0.25">
      <c r="O111" s="84"/>
    </row>
    <row r="112" spans="15:15" x14ac:dyDescent="0.25">
      <c r="O112" s="84"/>
    </row>
    <row r="113" spans="15:15" x14ac:dyDescent="0.25">
      <c r="O113" s="84"/>
    </row>
    <row r="114" spans="15:15" x14ac:dyDescent="0.25">
      <c r="O114" s="84"/>
    </row>
    <row r="115" spans="15:15" x14ac:dyDescent="0.25">
      <c r="O115" s="84"/>
    </row>
    <row r="116" spans="15:15" x14ac:dyDescent="0.25">
      <c r="O116" s="84"/>
    </row>
    <row r="117" spans="15:15" x14ac:dyDescent="0.25">
      <c r="O117" s="84"/>
    </row>
    <row r="118" spans="15:15" x14ac:dyDescent="0.25">
      <c r="O118" s="84"/>
    </row>
    <row r="119" spans="15:15" x14ac:dyDescent="0.25">
      <c r="O119" s="84"/>
    </row>
    <row r="120" spans="15:15" x14ac:dyDescent="0.25">
      <c r="O120" s="84"/>
    </row>
    <row r="121" spans="15:15" x14ac:dyDescent="0.25">
      <c r="O121" s="84"/>
    </row>
    <row r="122" spans="15:15" x14ac:dyDescent="0.25">
      <c r="O122" s="84"/>
    </row>
    <row r="123" spans="15:15" x14ac:dyDescent="0.25">
      <c r="O123" s="84"/>
    </row>
    <row r="124" spans="15:15" x14ac:dyDescent="0.25">
      <c r="O124" s="84"/>
    </row>
    <row r="125" spans="15:15" x14ac:dyDescent="0.25">
      <c r="O125" s="84"/>
    </row>
    <row r="126" spans="15:15" x14ac:dyDescent="0.25">
      <c r="O126" s="84"/>
    </row>
    <row r="127" spans="15:15" x14ac:dyDescent="0.25">
      <c r="O127" s="84"/>
    </row>
    <row r="128" spans="15:15" x14ac:dyDescent="0.25">
      <c r="O128" s="84"/>
    </row>
    <row r="129" spans="15:15" x14ac:dyDescent="0.25">
      <c r="O129" s="84"/>
    </row>
    <row r="130" spans="15:15" x14ac:dyDescent="0.25">
      <c r="O130" s="84"/>
    </row>
    <row r="131" spans="15:15" x14ac:dyDescent="0.25">
      <c r="O131" s="84"/>
    </row>
    <row r="132" spans="15:15" x14ac:dyDescent="0.25">
      <c r="O132" s="84"/>
    </row>
    <row r="133" spans="15:15" x14ac:dyDescent="0.25">
      <c r="O133" s="84"/>
    </row>
    <row r="134" spans="15:15" x14ac:dyDescent="0.25">
      <c r="O134" s="84"/>
    </row>
    <row r="135" spans="15:15" x14ac:dyDescent="0.25">
      <c r="O135" s="84"/>
    </row>
    <row r="136" spans="15:15" x14ac:dyDescent="0.25">
      <c r="O136" s="84"/>
    </row>
    <row r="137" spans="15:15" x14ac:dyDescent="0.25">
      <c r="O137" s="84"/>
    </row>
    <row r="138" spans="15:15" x14ac:dyDescent="0.25">
      <c r="O138" s="84"/>
    </row>
    <row r="139" spans="15:15" x14ac:dyDescent="0.25">
      <c r="O139" s="84"/>
    </row>
    <row r="140" spans="15:15" x14ac:dyDescent="0.25">
      <c r="O140" s="84"/>
    </row>
    <row r="141" spans="15:15" x14ac:dyDescent="0.25">
      <c r="O141" s="84"/>
    </row>
    <row r="142" spans="15:15" x14ac:dyDescent="0.25">
      <c r="O142" s="84"/>
    </row>
    <row r="143" spans="15:15" x14ac:dyDescent="0.25">
      <c r="O143" s="84"/>
    </row>
    <row r="144" spans="15:15" x14ac:dyDescent="0.25">
      <c r="O144" s="84"/>
    </row>
    <row r="145" spans="15:15" x14ac:dyDescent="0.25">
      <c r="O145" s="84"/>
    </row>
    <row r="146" spans="15:15" x14ac:dyDescent="0.25">
      <c r="O146" s="84"/>
    </row>
    <row r="147" spans="15:15" x14ac:dyDescent="0.25">
      <c r="O147" s="84"/>
    </row>
    <row r="148" spans="15:15" x14ac:dyDescent="0.25">
      <c r="O148" s="84"/>
    </row>
    <row r="149" spans="15:15" x14ac:dyDescent="0.25">
      <c r="O149" s="84"/>
    </row>
    <row r="150" spans="15:15" x14ac:dyDescent="0.25">
      <c r="O150" s="84"/>
    </row>
    <row r="151" spans="15:15" x14ac:dyDescent="0.25">
      <c r="O151" s="84"/>
    </row>
    <row r="152" spans="15:15" x14ac:dyDescent="0.25">
      <c r="O152" s="84"/>
    </row>
    <row r="153" spans="15:15" x14ac:dyDescent="0.25">
      <c r="O153" s="84"/>
    </row>
    <row r="154" spans="15:15" x14ac:dyDescent="0.25">
      <c r="O154" s="84"/>
    </row>
    <row r="155" spans="15:15" x14ac:dyDescent="0.25">
      <c r="O155" s="84"/>
    </row>
    <row r="156" spans="15:15" x14ac:dyDescent="0.25">
      <c r="O156" s="84"/>
    </row>
    <row r="157" spans="15:15" x14ac:dyDescent="0.25">
      <c r="O157" s="84"/>
    </row>
    <row r="158" spans="15:15" x14ac:dyDescent="0.25">
      <c r="O158" s="84"/>
    </row>
    <row r="159" spans="15:15" x14ac:dyDescent="0.25">
      <c r="O159" s="84"/>
    </row>
    <row r="160" spans="15:15" x14ac:dyDescent="0.25">
      <c r="O160" s="84"/>
    </row>
    <row r="161" spans="15:15" x14ac:dyDescent="0.25">
      <c r="O161" s="84"/>
    </row>
    <row r="162" spans="15:15" x14ac:dyDescent="0.25">
      <c r="O162" s="84"/>
    </row>
    <row r="163" spans="15:15" x14ac:dyDescent="0.25">
      <c r="O163" s="84"/>
    </row>
    <row r="164" spans="15:15" x14ac:dyDescent="0.25">
      <c r="O164" s="84"/>
    </row>
    <row r="165" spans="15:15" x14ac:dyDescent="0.25">
      <c r="O165" s="84"/>
    </row>
    <row r="166" spans="15:15" x14ac:dyDescent="0.25">
      <c r="O166" s="84"/>
    </row>
    <row r="167" spans="15:15" x14ac:dyDescent="0.25">
      <c r="O167" s="84"/>
    </row>
    <row r="168" spans="15:15" x14ac:dyDescent="0.25">
      <c r="O168" s="84"/>
    </row>
    <row r="169" spans="15:15" x14ac:dyDescent="0.25">
      <c r="O169" s="84"/>
    </row>
    <row r="170" spans="15:15" x14ac:dyDescent="0.25">
      <c r="O170" s="84"/>
    </row>
    <row r="171" spans="15:15" x14ac:dyDescent="0.25">
      <c r="O171" s="84"/>
    </row>
    <row r="172" spans="15:15" x14ac:dyDescent="0.25">
      <c r="O172" s="84"/>
    </row>
    <row r="173" spans="15:15" x14ac:dyDescent="0.25">
      <c r="O173" s="84"/>
    </row>
    <row r="174" spans="15:15" x14ac:dyDescent="0.25">
      <c r="O174" s="84"/>
    </row>
    <row r="175" spans="15:15" x14ac:dyDescent="0.25">
      <c r="O175" s="84"/>
    </row>
    <row r="176" spans="15:15" x14ac:dyDescent="0.25">
      <c r="O176" s="84"/>
    </row>
    <row r="177" spans="15:15" x14ac:dyDescent="0.25">
      <c r="O177" s="84"/>
    </row>
    <row r="178" spans="15:15" x14ac:dyDescent="0.25">
      <c r="O178" s="84"/>
    </row>
    <row r="179" spans="15:15" x14ac:dyDescent="0.25">
      <c r="O179" s="84"/>
    </row>
    <row r="180" spans="15:15" x14ac:dyDescent="0.25">
      <c r="O180" s="84"/>
    </row>
    <row r="181" spans="15:15" x14ac:dyDescent="0.25">
      <c r="O181" s="84"/>
    </row>
    <row r="182" spans="15:15" x14ac:dyDescent="0.25">
      <c r="O182" s="84"/>
    </row>
    <row r="183" spans="15:15" x14ac:dyDescent="0.25">
      <c r="O183" s="84"/>
    </row>
    <row r="184" spans="15:15" x14ac:dyDescent="0.25">
      <c r="O184" s="84"/>
    </row>
    <row r="185" spans="15:15" x14ac:dyDescent="0.25">
      <c r="O185" s="84"/>
    </row>
    <row r="186" spans="15:15" x14ac:dyDescent="0.25">
      <c r="O186" s="84"/>
    </row>
    <row r="187" spans="15:15" x14ac:dyDescent="0.25">
      <c r="O187" s="84"/>
    </row>
    <row r="188" spans="15:15" x14ac:dyDescent="0.25">
      <c r="O188" s="84"/>
    </row>
    <row r="189" spans="15:15" x14ac:dyDescent="0.25">
      <c r="O189" s="84"/>
    </row>
    <row r="190" spans="15:15" x14ac:dyDescent="0.25">
      <c r="O190" s="84"/>
    </row>
    <row r="191" spans="15:15" x14ac:dyDescent="0.25">
      <c r="O191" s="84"/>
    </row>
    <row r="192" spans="15:15" x14ac:dyDescent="0.25">
      <c r="O192" s="84"/>
    </row>
    <row r="193" spans="15:15" x14ac:dyDescent="0.25">
      <c r="O193" s="84"/>
    </row>
    <row r="194" spans="15:15" x14ac:dyDescent="0.25">
      <c r="O194" s="84"/>
    </row>
    <row r="195" spans="15:15" x14ac:dyDescent="0.25">
      <c r="O195" s="84"/>
    </row>
    <row r="196" spans="15:15" x14ac:dyDescent="0.25">
      <c r="O196" s="84"/>
    </row>
    <row r="197" spans="15:15" x14ac:dyDescent="0.25">
      <c r="O197" s="84"/>
    </row>
    <row r="198" spans="15:15" x14ac:dyDescent="0.25">
      <c r="O198" s="84"/>
    </row>
    <row r="199" spans="15:15" x14ac:dyDescent="0.25">
      <c r="O199" s="84"/>
    </row>
    <row r="200" spans="15:15" x14ac:dyDescent="0.25">
      <c r="O200" s="84"/>
    </row>
    <row r="201" spans="15:15" x14ac:dyDescent="0.25">
      <c r="O201" s="84"/>
    </row>
    <row r="202" spans="15:15" x14ac:dyDescent="0.25">
      <c r="O202" s="84"/>
    </row>
    <row r="203" spans="15:15" x14ac:dyDescent="0.25">
      <c r="O203" s="84"/>
    </row>
    <row r="204" spans="15:15" x14ac:dyDescent="0.25">
      <c r="O204" s="84"/>
    </row>
    <row r="205" spans="15:15" x14ac:dyDescent="0.25">
      <c r="O205" s="84"/>
    </row>
    <row r="206" spans="15:15" x14ac:dyDescent="0.25">
      <c r="O206" s="84"/>
    </row>
    <row r="207" spans="15:15" x14ac:dyDescent="0.25">
      <c r="O207" s="84"/>
    </row>
    <row r="208" spans="15:15" x14ac:dyDescent="0.25">
      <c r="O208" s="84"/>
    </row>
    <row r="209" spans="15:15" x14ac:dyDescent="0.25">
      <c r="O209" s="84"/>
    </row>
    <row r="210" spans="15:15" x14ac:dyDescent="0.25">
      <c r="O210" s="84"/>
    </row>
    <row r="211" spans="15:15" x14ac:dyDescent="0.25">
      <c r="O211" s="84"/>
    </row>
    <row r="212" spans="15:15" x14ac:dyDescent="0.25">
      <c r="O212" s="84"/>
    </row>
    <row r="213" spans="15:15" x14ac:dyDescent="0.25">
      <c r="O213" s="84"/>
    </row>
    <row r="214" spans="15:15" x14ac:dyDescent="0.25">
      <c r="O214" s="84"/>
    </row>
    <row r="215" spans="15:15" x14ac:dyDescent="0.25">
      <c r="O215" s="84"/>
    </row>
    <row r="216" spans="15:15" x14ac:dyDescent="0.25">
      <c r="O216" s="84"/>
    </row>
    <row r="217" spans="15:15" x14ac:dyDescent="0.25">
      <c r="O217" s="84"/>
    </row>
    <row r="218" spans="15:15" x14ac:dyDescent="0.25">
      <c r="O218" s="84"/>
    </row>
    <row r="219" spans="15:15" x14ac:dyDescent="0.25">
      <c r="O219" s="84"/>
    </row>
    <row r="220" spans="15:15" x14ac:dyDescent="0.25">
      <c r="O220" s="84"/>
    </row>
    <row r="221" spans="15:15" x14ac:dyDescent="0.25">
      <c r="O221" s="84"/>
    </row>
    <row r="222" spans="15:15" x14ac:dyDescent="0.25">
      <c r="O222" s="84"/>
    </row>
    <row r="223" spans="15:15" x14ac:dyDescent="0.25">
      <c r="O223" s="84"/>
    </row>
    <row r="224" spans="15:15" x14ac:dyDescent="0.25">
      <c r="O224" s="84"/>
    </row>
    <row r="225" spans="15:15" x14ac:dyDescent="0.25">
      <c r="O225" s="84"/>
    </row>
    <row r="226" spans="15:15" x14ac:dyDescent="0.25">
      <c r="O226" s="84"/>
    </row>
    <row r="227" spans="15:15" x14ac:dyDescent="0.25">
      <c r="O227" s="84"/>
    </row>
    <row r="228" spans="15:15" x14ac:dyDescent="0.25">
      <c r="O228" s="84"/>
    </row>
    <row r="229" spans="15:15" x14ac:dyDescent="0.25">
      <c r="O229" s="84"/>
    </row>
    <row r="230" spans="15:15" x14ac:dyDescent="0.25">
      <c r="O230" s="84"/>
    </row>
    <row r="231" spans="15:15" x14ac:dyDescent="0.25">
      <c r="O231" s="84"/>
    </row>
    <row r="232" spans="15:15" x14ac:dyDescent="0.25">
      <c r="O232" s="84"/>
    </row>
    <row r="233" spans="15:15" x14ac:dyDescent="0.25">
      <c r="O233" s="84"/>
    </row>
    <row r="234" spans="15:15" x14ac:dyDescent="0.25">
      <c r="O234" s="84"/>
    </row>
    <row r="235" spans="15:15" x14ac:dyDescent="0.25">
      <c r="O235" s="84"/>
    </row>
    <row r="236" spans="15:15" x14ac:dyDescent="0.25">
      <c r="O236" s="84"/>
    </row>
    <row r="237" spans="15:15" x14ac:dyDescent="0.25">
      <c r="O237" s="84"/>
    </row>
    <row r="238" spans="15:15" x14ac:dyDescent="0.25">
      <c r="O238" s="84"/>
    </row>
    <row r="239" spans="15:15" x14ac:dyDescent="0.25">
      <c r="O239" s="84"/>
    </row>
    <row r="240" spans="15:15" x14ac:dyDescent="0.25">
      <c r="O240" s="84"/>
    </row>
    <row r="241" spans="15:15" x14ac:dyDescent="0.25">
      <c r="O241" s="84"/>
    </row>
    <row r="242" spans="15:15" x14ac:dyDescent="0.25">
      <c r="O242" s="84"/>
    </row>
    <row r="243" spans="15:15" x14ac:dyDescent="0.25">
      <c r="O243" s="84"/>
    </row>
    <row r="244" spans="15:15" x14ac:dyDescent="0.25">
      <c r="O244" s="84"/>
    </row>
    <row r="245" spans="15:15" x14ac:dyDescent="0.25">
      <c r="O245" s="84"/>
    </row>
    <row r="246" spans="15:15" x14ac:dyDescent="0.25">
      <c r="O246" s="84"/>
    </row>
    <row r="247" spans="15:15" x14ac:dyDescent="0.25">
      <c r="O247" s="84"/>
    </row>
    <row r="248" spans="15:15" x14ac:dyDescent="0.25">
      <c r="O248" s="84"/>
    </row>
    <row r="249" spans="15:15" x14ac:dyDescent="0.25">
      <c r="O249" s="84"/>
    </row>
    <row r="250" spans="15:15" x14ac:dyDescent="0.25">
      <c r="O250" s="84"/>
    </row>
    <row r="251" spans="15:15" x14ac:dyDescent="0.25">
      <c r="O251" s="84"/>
    </row>
    <row r="252" spans="15:15" x14ac:dyDescent="0.25">
      <c r="O252" s="84"/>
    </row>
    <row r="253" spans="15:15" x14ac:dyDescent="0.25">
      <c r="O253" s="84"/>
    </row>
  </sheetData>
  <sortState ref="A3:O33">
    <sortCondition ref="L3:L33"/>
  </sortState>
  <mergeCells count="2">
    <mergeCell ref="K2:L2"/>
    <mergeCell ref="A38:T38"/>
  </mergeCells>
  <conditionalFormatting sqref="L3:L33">
    <cfRule type="dataBar" priority="1">
      <dataBar showValue="0">
        <cfvo type="min"/>
        <cfvo type="max"/>
        <color rgb="FF69AE23"/>
      </dataBar>
      <extLst>
        <ext xmlns:x14="http://schemas.microsoft.com/office/spreadsheetml/2009/9/main" uri="{B025F937-C7B1-47D3-B67F-A62EFF666E3E}">
          <x14:id>{E7B323DD-B837-4D23-BAE0-169EFA9B6A90}</x14:id>
        </ext>
      </extLst>
    </cfRule>
    <cfRule type="dataBar" priority="9">
      <dataBar showValue="0">
        <cfvo type="min"/>
        <cfvo type="max"/>
        <color rgb="FF69AE23"/>
      </dataBar>
      <extLst>
        <ext xmlns:x14="http://schemas.microsoft.com/office/spreadsheetml/2009/9/main" uri="{B025F937-C7B1-47D3-B67F-A62EFF666E3E}">
          <x14:id>{A477F980-907B-4873-8DA1-DF64EDD24FA1}</x14:id>
        </ext>
      </extLst>
    </cfRule>
  </conditionalFormatting>
  <conditionalFormatting sqref="M3:M33">
    <cfRule type="dataBar" priority="10">
      <dataBar>
        <cfvo type="min"/>
        <cfvo type="max"/>
        <color rgb="FF69AE23"/>
      </dataBar>
      <extLst>
        <ext xmlns:x14="http://schemas.microsoft.com/office/spreadsheetml/2009/9/main" uri="{B025F937-C7B1-47D3-B67F-A62EFF666E3E}">
          <x14:id>{B7098D65-BB23-4FF4-8996-3738FD306346}</x14:id>
        </ext>
      </extLst>
    </cfRule>
    <cfRule type="dataBar" priority="11">
      <dataBar>
        <cfvo type="min"/>
        <cfvo type="max"/>
        <color rgb="FF69AE23"/>
      </dataBar>
      <extLst>
        <ext xmlns:x14="http://schemas.microsoft.com/office/spreadsheetml/2009/9/main" uri="{B025F937-C7B1-47D3-B67F-A62EFF666E3E}">
          <x14:id>{E56076CB-3E47-4639-8C59-0E16CF105197}</x14:id>
        </ext>
      </extLst>
    </cfRule>
  </conditionalFormatting>
  <pageMargins left="0.70866141732283472" right="0.70866141732283472" top="0.74803149606299213" bottom="0.74803149606299213" header="0.31496062992125984" footer="0.31496062992125984"/>
  <pageSetup paperSize="9" scale="80" orientation="portrait" r:id="rId1"/>
  <extLst>
    <ext xmlns:x14="http://schemas.microsoft.com/office/spreadsheetml/2009/9/main" uri="{78C0D931-6437-407d-A8EE-F0AAD7539E65}">
      <x14:conditionalFormattings>
        <x14:conditionalFormatting xmlns:xm="http://schemas.microsoft.com/office/excel/2006/main">
          <x14:cfRule type="dataBar" id="{E7B323DD-B837-4D23-BAE0-169EFA9B6A90}">
            <x14:dataBar minLength="0" maxLength="100" gradient="0">
              <x14:cfvo type="autoMin"/>
              <x14:cfvo type="autoMax"/>
              <x14:negativeFillColor rgb="FFFF0000"/>
              <x14:axisColor rgb="FF000000"/>
            </x14:dataBar>
          </x14:cfRule>
          <x14:cfRule type="dataBar" id="{A477F980-907B-4873-8DA1-DF64EDD24FA1}">
            <x14:dataBar minLength="0" maxLength="100" gradient="0">
              <x14:cfvo type="autoMin"/>
              <x14:cfvo type="autoMax"/>
              <x14:negativeFillColor rgb="FFFF0000"/>
              <x14:axisColor rgb="FF000000"/>
            </x14:dataBar>
          </x14:cfRule>
          <xm:sqref>L3:L33</xm:sqref>
        </x14:conditionalFormatting>
        <x14:conditionalFormatting xmlns:xm="http://schemas.microsoft.com/office/excel/2006/main">
          <x14:cfRule type="dataBar" id="{B7098D65-BB23-4FF4-8996-3738FD306346}">
            <x14:dataBar minLength="0" maxLength="100" gradient="0">
              <x14:cfvo type="autoMin"/>
              <x14:cfvo type="autoMax"/>
              <x14:negativeFillColor rgb="FFFF0000"/>
              <x14:axisColor rgb="FF000000"/>
            </x14:dataBar>
          </x14:cfRule>
          <x14:cfRule type="dataBar" id="{E56076CB-3E47-4639-8C59-0E16CF105197}">
            <x14:dataBar minLength="0" maxLength="100" gradient="0">
              <x14:cfvo type="autoMin"/>
              <x14:cfvo type="autoMax"/>
              <x14:negativeFillColor rgb="FFFF0000"/>
              <x14:axisColor rgb="FF000000"/>
            </x14:dataBar>
          </x14:cfRule>
          <xm:sqref>M3:M33</xm:sqref>
        </x14:conditionalFormatting>
      </x14:conditionalFormattings>
    </ext>
    <ext xmlns:x14="http://schemas.microsoft.com/office/spreadsheetml/2009/9/main" uri="{05C60535-1F16-4fd2-B633-F4F36F0B64E0}">
      <x14:sparklineGroups xmlns:xm="http://schemas.microsoft.com/office/excel/2006/main">
        <x14:sparklineGroup manualMax="0" manualMin="0" displayEmptyCellsAs="gap" markers="1">
          <x14:colorSeries rgb="FF69AE23"/>
          <x14:colorNegative rgb="FFD00000"/>
          <x14:colorAxis rgb="FF000000"/>
          <x14:colorMarkers rgb="FF69AE23"/>
          <x14:colorFirst rgb="FFD00000"/>
          <x14:colorLast rgb="FFD00000"/>
          <x14:colorHigh rgb="FFD00000"/>
          <x14:colorLow rgb="FFD00000"/>
          <x14:sparklines>
            <x14:sparkline>
              <xm:f>Table_D1!B3:K3</xm:f>
              <xm:sqref>M3</xm:sqref>
            </x14:sparkline>
            <x14:sparkline>
              <xm:f>Table_D1!B4:K4</xm:f>
              <xm:sqref>M4</xm:sqref>
            </x14:sparkline>
          </x14:sparklines>
        </x14:sparklineGroup>
        <x14:sparklineGroup manualMax="0" manualMin="0" displayEmptyCellsAs="gap" markers="1">
          <x14:colorSeries rgb="FF69AE23"/>
          <x14:colorNegative rgb="FFD00000"/>
          <x14:colorAxis rgb="FF000000"/>
          <x14:colorMarkers rgb="FF69AE23"/>
          <x14:colorFirst rgb="FFD00000"/>
          <x14:colorLast rgb="FFD00000"/>
          <x14:colorHigh rgb="FFD00000"/>
          <x14:colorLow rgb="FFD00000"/>
          <x14:sparklines>
            <x14:sparkline>
              <xm:f>Table_D1!B5:K5</xm:f>
              <xm:sqref>M5</xm:sqref>
            </x14:sparkline>
            <x14:sparkline>
              <xm:f>Table_D1!B6:K6</xm:f>
              <xm:sqref>M6</xm:sqref>
            </x14:sparkline>
            <x14:sparkline>
              <xm:f>Table_D1!B7:K7</xm:f>
              <xm:sqref>M7</xm:sqref>
            </x14:sparkline>
            <x14:sparkline>
              <xm:f>Table_D1!B8:K8</xm:f>
              <xm:sqref>M8</xm:sqref>
            </x14:sparkline>
            <x14:sparkline>
              <xm:f>Table_D1!B9:K9</xm:f>
              <xm:sqref>M9</xm:sqref>
            </x14:sparkline>
            <x14:sparkline>
              <xm:f>Table_D1!B10:K10</xm:f>
              <xm:sqref>M10</xm:sqref>
            </x14:sparkline>
            <x14:sparkline>
              <xm:f>Table_D1!B11:K11</xm:f>
              <xm:sqref>M11</xm:sqref>
            </x14:sparkline>
            <x14:sparkline>
              <xm:f>Table_D1!B12:K12</xm:f>
              <xm:sqref>M12</xm:sqref>
            </x14:sparkline>
            <x14:sparkline>
              <xm:f>Table_D1!B13:K13</xm:f>
              <xm:sqref>M13</xm:sqref>
            </x14:sparkline>
            <x14:sparkline>
              <xm:f>Table_D1!B14:K14</xm:f>
              <xm:sqref>M14</xm:sqref>
            </x14:sparkline>
            <x14:sparkline>
              <xm:f>Table_D1!B15:K15</xm:f>
              <xm:sqref>M15</xm:sqref>
            </x14:sparkline>
            <x14:sparkline>
              <xm:f>Table_D1!B16:K16</xm:f>
              <xm:sqref>M16</xm:sqref>
            </x14:sparkline>
            <x14:sparkline>
              <xm:f>Table_D1!B17:K17</xm:f>
              <xm:sqref>M17</xm:sqref>
            </x14:sparkline>
            <x14:sparkline>
              <xm:f>Table_D1!B18:K18</xm:f>
              <xm:sqref>M18</xm:sqref>
            </x14:sparkline>
            <x14:sparkline>
              <xm:f>Table_D1!B19:K19</xm:f>
              <xm:sqref>M19</xm:sqref>
            </x14:sparkline>
            <x14:sparkline>
              <xm:f>Table_D1!B20:K20</xm:f>
              <xm:sqref>M20</xm:sqref>
            </x14:sparkline>
            <x14:sparkline>
              <xm:f>Table_D1!B21:K21</xm:f>
              <xm:sqref>M21</xm:sqref>
            </x14:sparkline>
            <x14:sparkline>
              <xm:f>Table_D1!B22:K22</xm:f>
              <xm:sqref>M22</xm:sqref>
            </x14:sparkline>
            <x14:sparkline>
              <xm:f>Table_D1!B23:K23</xm:f>
              <xm:sqref>M23</xm:sqref>
            </x14:sparkline>
            <x14:sparkline>
              <xm:f>Table_D1!B24:K24</xm:f>
              <xm:sqref>M24</xm:sqref>
            </x14:sparkline>
            <x14:sparkline>
              <xm:f>Table_D1!B25:K25</xm:f>
              <xm:sqref>M25</xm:sqref>
            </x14:sparkline>
            <x14:sparkline>
              <xm:f>Table_D1!B26:K26</xm:f>
              <xm:sqref>M26</xm:sqref>
            </x14:sparkline>
            <x14:sparkline>
              <xm:f>Table_D1!B27:K27</xm:f>
              <xm:sqref>M27</xm:sqref>
            </x14:sparkline>
            <x14:sparkline>
              <xm:f>Table_D1!B28:K28</xm:f>
              <xm:sqref>M28</xm:sqref>
            </x14:sparkline>
            <x14:sparkline>
              <xm:f>Table_D1!B29:K29</xm:f>
              <xm:sqref>M29</xm:sqref>
            </x14:sparkline>
            <x14:sparkline>
              <xm:f>Table_D1!B30:K30</xm:f>
              <xm:sqref>M30</xm:sqref>
            </x14:sparkline>
            <x14:sparkline>
              <xm:f>Table_D1!B31:K31</xm:f>
              <xm:sqref>M31</xm:sqref>
            </x14:sparkline>
            <x14:sparkline>
              <xm:f>Table_D1!B32:K32</xm:f>
              <xm:sqref>M32</xm:sqref>
            </x14:sparkline>
            <x14:sparkline>
              <xm:f>Table_D1!B33:K33</xm:f>
              <xm:sqref>M33</xm:sqref>
            </x14:sparkline>
          </x14:sparklines>
        </x14:sparklineGroup>
      </x14:sparklineGroup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9"/>
  <sheetViews>
    <sheetView zoomScale="80" zoomScaleNormal="80" workbookViewId="0">
      <selection activeCell="S15" sqref="S15"/>
    </sheetView>
  </sheetViews>
  <sheetFormatPr defaultColWidth="9.140625" defaultRowHeight="15" x14ac:dyDescent="0.25"/>
  <cols>
    <col min="1" max="1" width="14.42578125" style="101" customWidth="1"/>
    <col min="2" max="10" width="8" style="101" bestFit="1" customWidth="1"/>
    <col min="11" max="11" width="9.140625" style="101" bestFit="1" customWidth="1"/>
    <col min="12" max="12" width="13.42578125" style="101" customWidth="1"/>
    <col min="13" max="13" width="17.28515625" style="101" customWidth="1"/>
    <col min="14" max="14" width="13.42578125" style="104" customWidth="1"/>
    <col min="15" max="15" width="8.42578125" style="103" bestFit="1" customWidth="1"/>
    <col min="16" max="16384" width="9.140625" style="101"/>
  </cols>
  <sheetData>
    <row r="1" spans="1:18" s="98" customFormat="1" ht="36.75" customHeight="1" x14ac:dyDescent="0.2">
      <c r="A1" s="122" t="s">
        <v>155</v>
      </c>
      <c r="N1" s="99"/>
      <c r="O1" s="121"/>
    </row>
    <row r="2" spans="1:18" s="118" customFormat="1" ht="66.75" customHeight="1" x14ac:dyDescent="0.2">
      <c r="A2" s="120" t="s">
        <v>0</v>
      </c>
      <c r="B2" s="119">
        <v>2010</v>
      </c>
      <c r="C2" s="119">
        <v>2011</v>
      </c>
      <c r="D2" s="119">
        <v>2012</v>
      </c>
      <c r="E2" s="119">
        <v>2013</v>
      </c>
      <c r="F2" s="119">
        <v>2014</v>
      </c>
      <c r="G2" s="119">
        <v>2015</v>
      </c>
      <c r="H2" s="119">
        <v>2016</v>
      </c>
      <c r="I2" s="119">
        <v>2017</v>
      </c>
      <c r="J2" s="261">
        <v>2018</v>
      </c>
      <c r="K2" s="261">
        <v>2019</v>
      </c>
      <c r="L2" s="261"/>
      <c r="M2" s="70" t="s">
        <v>131</v>
      </c>
      <c r="N2" s="70" t="s">
        <v>126</v>
      </c>
      <c r="O2" s="119" t="s">
        <v>106</v>
      </c>
    </row>
    <row r="3" spans="1:18" s="98" customFormat="1" ht="18" customHeight="1" x14ac:dyDescent="0.2">
      <c r="A3" s="110" t="s">
        <v>1</v>
      </c>
      <c r="B3" s="91">
        <v>1.14E-2</v>
      </c>
      <c r="C3" s="91">
        <v>1.2999999999999999E-2</v>
      </c>
      <c r="D3" s="91">
        <v>1.32E-2</v>
      </c>
      <c r="E3" s="91">
        <v>1.41E-2</v>
      </c>
      <c r="F3" s="91">
        <v>1.3599999999999999E-2</v>
      </c>
      <c r="G3" s="91">
        <v>1.43E-2</v>
      </c>
      <c r="H3" s="91">
        <v>1.41E-2</v>
      </c>
      <c r="I3" s="91">
        <v>1.4499999999999999E-2</v>
      </c>
      <c r="J3" s="91">
        <v>1.3600000000000001E-2</v>
      </c>
      <c r="K3" s="91">
        <v>1.3899999999999999E-2</v>
      </c>
      <c r="L3" s="109">
        <v>1.3899999999999999E-2</v>
      </c>
      <c r="M3" s="112"/>
      <c r="N3" s="106">
        <f>_xlfn.RRI(9,B3,K3)</f>
        <v>2.2275075233697761E-2</v>
      </c>
      <c r="O3" s="125" t="s">
        <v>14</v>
      </c>
      <c r="P3" s="4"/>
    </row>
    <row r="4" spans="1:18" s="98" customFormat="1" ht="18" customHeight="1" x14ac:dyDescent="0.2">
      <c r="A4" s="110" t="s">
        <v>3</v>
      </c>
      <c r="B4" s="91">
        <v>3.0100000000000002E-2</v>
      </c>
      <c r="C4" s="91">
        <v>3.0200000000000001E-2</v>
      </c>
      <c r="D4" s="91">
        <v>3.0699999999999998E-2</v>
      </c>
      <c r="E4" s="91">
        <v>3.15E-2</v>
      </c>
      <c r="F4" s="91">
        <v>3.2599999999999997E-2</v>
      </c>
      <c r="G4" s="91">
        <v>2.7099999999999999E-2</v>
      </c>
      <c r="H4" s="91">
        <v>2.75E-2</v>
      </c>
      <c r="I4" s="91">
        <v>2.6099999999999998E-2</v>
      </c>
      <c r="J4" s="91">
        <v>2.4E-2</v>
      </c>
      <c r="K4" s="91">
        <v>2.3199999999999998E-2</v>
      </c>
      <c r="L4" s="109">
        <v>2.3199999999999998E-2</v>
      </c>
      <c r="M4" s="112"/>
      <c r="N4" s="106">
        <f>_xlfn.RRI(9,B4,K4)</f>
        <v>-2.8515846288003299E-2</v>
      </c>
      <c r="O4" s="124" t="s">
        <v>20</v>
      </c>
      <c r="P4" s="4"/>
      <c r="R4" s="274"/>
    </row>
    <row r="5" spans="1:18" s="98" customFormat="1" ht="18" customHeight="1" x14ac:dyDescent="0.2">
      <c r="A5" s="110" t="s">
        <v>17</v>
      </c>
      <c r="B5" s="91">
        <v>2.7000000000000003E-2</v>
      </c>
      <c r="C5" s="91">
        <v>2.86E-2</v>
      </c>
      <c r="D5" s="91">
        <v>1.9599999999999999E-2</v>
      </c>
      <c r="E5" s="91">
        <v>3.15E-2</v>
      </c>
      <c r="F5" s="91">
        <v>3.0800000000000001E-2</v>
      </c>
      <c r="G5" s="91">
        <v>3.3299999999999996E-2</v>
      </c>
      <c r="H5" s="91">
        <v>3.15E-2</v>
      </c>
      <c r="I5" s="91">
        <v>2.93E-2</v>
      </c>
      <c r="J5" s="91">
        <v>3.0100000000000002E-2</v>
      </c>
      <c r="K5" s="91">
        <v>2.8000000000000001E-2</v>
      </c>
      <c r="L5" s="109">
        <v>2.8000000000000001E-2</v>
      </c>
      <c r="M5" s="112"/>
      <c r="N5" s="106">
        <f>_xlfn.RRI(9,B5,K5)</f>
        <v>4.0490245919917456E-3</v>
      </c>
      <c r="O5" s="125"/>
      <c r="P5" s="4"/>
    </row>
    <row r="6" spans="1:18" s="98" customFormat="1" ht="18" customHeight="1" x14ac:dyDescent="0.2">
      <c r="A6" s="110" t="s">
        <v>10</v>
      </c>
      <c r="B6" s="151"/>
      <c r="C6" s="151"/>
      <c r="D6" s="151"/>
      <c r="E6" s="151"/>
      <c r="F6" s="91">
        <v>1.9799999999999998E-2</v>
      </c>
      <c r="G6" s="91">
        <v>1.49E-2</v>
      </c>
      <c r="H6" s="91">
        <v>1.7000000000000001E-2</v>
      </c>
      <c r="I6" s="91">
        <v>2.3E-2</v>
      </c>
      <c r="J6" s="91">
        <v>2.5700000000000001E-2</v>
      </c>
      <c r="K6" s="91">
        <v>3.1E-2</v>
      </c>
      <c r="L6" s="109">
        <v>3.1E-2</v>
      </c>
      <c r="M6" s="112"/>
      <c r="N6" s="106">
        <f>_xlfn.RRI(5,F6,K6)</f>
        <v>9.3803479849727367E-2</v>
      </c>
      <c r="O6" s="125" t="s">
        <v>14</v>
      </c>
      <c r="P6" s="4"/>
    </row>
    <row r="7" spans="1:18" s="98" customFormat="1" ht="18" customHeight="1" x14ac:dyDescent="0.2">
      <c r="A7" s="110" t="s">
        <v>19</v>
      </c>
      <c r="B7" s="91">
        <v>3.4200000000000001E-2</v>
      </c>
      <c r="C7" s="91">
        <v>2.2100000000000002E-2</v>
      </c>
      <c r="D7" s="91">
        <v>1.5800000000000002E-2</v>
      </c>
      <c r="E7" s="91">
        <v>1.72E-2</v>
      </c>
      <c r="F7" s="91">
        <v>2.07E-2</v>
      </c>
      <c r="G7" s="91">
        <v>2.5599999999999998E-2</v>
      </c>
      <c r="H7" s="91">
        <v>2.6599999999999999E-2</v>
      </c>
      <c r="I7" s="91">
        <v>3.2799999999999996E-2</v>
      </c>
      <c r="J7" s="91">
        <v>2.8400000000000002E-2</v>
      </c>
      <c r="K7" s="91">
        <v>3.4699999999999995E-2</v>
      </c>
      <c r="L7" s="109">
        <v>3.4699999999999995E-2</v>
      </c>
      <c r="M7" s="112"/>
      <c r="N7" s="106">
        <f t="shared" ref="N7:N12" si="0">_xlfn.RRI(9,B7,K7)</f>
        <v>1.6139724854535853E-3</v>
      </c>
      <c r="O7" s="124"/>
      <c r="P7" s="4"/>
    </row>
    <row r="8" spans="1:18" s="98" customFormat="1" ht="18" customHeight="1" x14ac:dyDescent="0.2">
      <c r="A8" s="110" t="s">
        <v>4</v>
      </c>
      <c r="B8" s="91">
        <v>7.1000000000000004E-3</v>
      </c>
      <c r="C8" s="91">
        <v>9.7000000000000003E-3</v>
      </c>
      <c r="D8" s="91">
        <v>9.1999999999999998E-3</v>
      </c>
      <c r="E8" s="91">
        <v>0.01</v>
      </c>
      <c r="F8" s="91">
        <v>1.4499999999999999E-2</v>
      </c>
      <c r="G8" s="91">
        <v>1.4499999999999999E-2</v>
      </c>
      <c r="H8" s="91">
        <v>2.0199999999999999E-2</v>
      </c>
      <c r="I8" s="91">
        <v>2.53E-2</v>
      </c>
      <c r="J8" s="91">
        <v>3.2300000000000002E-2</v>
      </c>
      <c r="K8" s="91">
        <v>3.8599999999999995E-2</v>
      </c>
      <c r="L8" s="109">
        <v>3.8599999999999995E-2</v>
      </c>
      <c r="M8" s="112"/>
      <c r="N8" s="106">
        <f t="shared" si="0"/>
        <v>0.20698873651429395</v>
      </c>
      <c r="O8" s="125" t="s">
        <v>14</v>
      </c>
      <c r="P8" s="4"/>
    </row>
    <row r="9" spans="1:18" s="98" customFormat="1" ht="18" customHeight="1" x14ac:dyDescent="0.2">
      <c r="A9" s="110" t="s">
        <v>5</v>
      </c>
      <c r="B9" s="91">
        <v>3.9699999999999999E-2</v>
      </c>
      <c r="C9" s="91">
        <v>3.9600000000000003E-2</v>
      </c>
      <c r="D9" s="91">
        <v>4.0300000000000002E-2</v>
      </c>
      <c r="E9" s="91">
        <v>4.1399999999999999E-2</v>
      </c>
      <c r="F9" s="91">
        <v>3.9800000000000002E-2</v>
      </c>
      <c r="G9" s="91">
        <v>3.5200000000000002E-2</v>
      </c>
      <c r="H9" s="91">
        <v>3.6799999999999999E-2</v>
      </c>
      <c r="I9" s="91">
        <v>3.7999999999999999E-2</v>
      </c>
      <c r="J9" s="91">
        <v>4.02E-2</v>
      </c>
      <c r="K9" s="91">
        <v>3.9399999999999998E-2</v>
      </c>
      <c r="L9" s="109">
        <v>3.9399999999999998E-2</v>
      </c>
      <c r="M9" s="112"/>
      <c r="N9" s="106">
        <f t="shared" si="0"/>
        <v>-8.4246397104181803E-4</v>
      </c>
      <c r="O9" s="135"/>
      <c r="P9" s="4"/>
    </row>
    <row r="10" spans="1:18" s="98" customFormat="1" ht="18" customHeight="1" x14ac:dyDescent="0.2">
      <c r="A10" s="110" t="s">
        <v>62</v>
      </c>
      <c r="B10" s="91">
        <v>5.9799999999999999E-2</v>
      </c>
      <c r="C10" s="91">
        <v>6.7299999999999999E-2</v>
      </c>
      <c r="D10" s="91">
        <v>5.33E-2</v>
      </c>
      <c r="E10" s="91">
        <v>6.3399999999999998E-2</v>
      </c>
      <c r="F10" s="91">
        <v>5.8200000000000002E-2</v>
      </c>
      <c r="G10" s="91">
        <v>4.7900000000000005E-2</v>
      </c>
      <c r="H10" s="91">
        <v>6.7400000000000002E-2</v>
      </c>
      <c r="I10" s="91">
        <v>5.4800000000000001E-2</v>
      </c>
      <c r="J10" s="91">
        <v>5.3600000000000002E-2</v>
      </c>
      <c r="K10" s="91">
        <v>3.9800000000000002E-2</v>
      </c>
      <c r="L10" s="109">
        <v>3.9800000000000002E-2</v>
      </c>
      <c r="M10" s="112"/>
      <c r="N10" s="106">
        <f t="shared" si="0"/>
        <v>-4.4229673213095455E-2</v>
      </c>
      <c r="O10" s="124"/>
      <c r="P10" s="4"/>
    </row>
    <row r="11" spans="1:18" s="98" customFormat="1" ht="18" customHeight="1" x14ac:dyDescent="0.2">
      <c r="A11" s="110" t="s">
        <v>12</v>
      </c>
      <c r="B11" s="91">
        <v>4.5100000000000001E-2</v>
      </c>
      <c r="C11" s="91">
        <v>5.28E-2</v>
      </c>
      <c r="D11" s="91">
        <v>5.11E-2</v>
      </c>
      <c r="E11" s="91">
        <v>4.99E-2</v>
      </c>
      <c r="F11" s="91">
        <v>5.2700000000000004E-2</v>
      </c>
      <c r="G11" s="91">
        <v>5.2600000000000001E-2</v>
      </c>
      <c r="H11" s="91">
        <v>5.0600000000000006E-2</v>
      </c>
      <c r="I11" s="91">
        <v>4.8899999999999999E-2</v>
      </c>
      <c r="J11" s="91">
        <v>4.8800000000000003E-2</v>
      </c>
      <c r="K11" s="91">
        <v>4.2000000000000003E-2</v>
      </c>
      <c r="L11" s="109">
        <v>4.2000000000000003E-2</v>
      </c>
      <c r="M11" s="112"/>
      <c r="N11" s="106">
        <f t="shared" si="0"/>
        <v>-7.8812927076231665E-3</v>
      </c>
      <c r="O11" s="124"/>
      <c r="P11" s="4"/>
    </row>
    <row r="12" spans="1:18" s="98" customFormat="1" ht="18" customHeight="1" x14ac:dyDescent="0.2">
      <c r="A12" s="117" t="s">
        <v>16</v>
      </c>
      <c r="B12" s="128">
        <v>3.9076993657332332E-2</v>
      </c>
      <c r="C12" s="128">
        <v>3.6127102660481032E-2</v>
      </c>
      <c r="D12" s="128">
        <v>3.9039766052620987E-2</v>
      </c>
      <c r="E12" s="128">
        <v>4.2097133890014043E-2</v>
      </c>
      <c r="F12" s="128">
        <v>4.4206141342527427E-2</v>
      </c>
      <c r="G12" s="128">
        <v>4.0393598462772531E-2</v>
      </c>
      <c r="H12" s="128">
        <v>3.904149697508856E-2</v>
      </c>
      <c r="I12" s="128">
        <v>3.9581232505162101E-2</v>
      </c>
      <c r="J12" s="128">
        <v>4.1878356584675862E-2</v>
      </c>
      <c r="K12" s="128">
        <v>4.2672125439595934E-2</v>
      </c>
      <c r="L12" s="115">
        <v>4.2672125439595934E-2</v>
      </c>
      <c r="M12" s="112"/>
      <c r="N12" s="106">
        <f t="shared" si="0"/>
        <v>9.8270840707119778E-3</v>
      </c>
      <c r="O12" s="124"/>
      <c r="P12" s="4"/>
    </row>
    <row r="13" spans="1:18" s="98" customFormat="1" ht="18" customHeight="1" x14ac:dyDescent="0.2">
      <c r="A13" s="110" t="s">
        <v>23</v>
      </c>
      <c r="B13" s="151"/>
      <c r="C13" s="151"/>
      <c r="D13" s="151"/>
      <c r="E13" s="91">
        <v>4.2299999999999997E-2</v>
      </c>
      <c r="F13" s="91">
        <v>4.7600000000000003E-2</v>
      </c>
      <c r="G13" s="91">
        <v>4.7699999999999999E-2</v>
      </c>
      <c r="H13" s="91">
        <v>4.6699999999999998E-2</v>
      </c>
      <c r="I13" s="91">
        <v>4.6799999999999994E-2</v>
      </c>
      <c r="J13" s="91">
        <v>4.4299999999999999E-2</v>
      </c>
      <c r="K13" s="296">
        <v>4.3799999999999999E-2</v>
      </c>
      <c r="L13" s="109">
        <v>4.3799999999999999E-2</v>
      </c>
      <c r="M13" s="112"/>
      <c r="N13" s="106">
        <f>_xlfn.RRI(6,E13,K13)</f>
        <v>5.8246864562851997E-3</v>
      </c>
      <c r="O13" s="125"/>
      <c r="P13" s="4"/>
    </row>
    <row r="14" spans="1:18" s="98" customFormat="1" ht="18" customHeight="1" x14ac:dyDescent="0.2">
      <c r="A14" s="110" t="s">
        <v>26</v>
      </c>
      <c r="B14" s="151"/>
      <c r="C14" s="151"/>
      <c r="D14" s="91">
        <v>1.9900000000000001E-2</v>
      </c>
      <c r="E14" s="91">
        <v>2.4999999999999998E-2</v>
      </c>
      <c r="F14" s="91">
        <v>2.9899999999999999E-2</v>
      </c>
      <c r="G14" s="91">
        <v>3.4099999999999998E-2</v>
      </c>
      <c r="H14" s="91">
        <v>3.8599999999999995E-2</v>
      </c>
      <c r="I14" s="91">
        <v>3.9E-2</v>
      </c>
      <c r="J14" s="91">
        <v>4.58E-2</v>
      </c>
      <c r="K14" s="91">
        <v>4.3999999999999997E-2</v>
      </c>
      <c r="L14" s="109">
        <v>4.3999999999999997E-2</v>
      </c>
      <c r="M14" s="112"/>
      <c r="N14" s="106">
        <f>_xlfn.RRI(7,D14,K14)</f>
        <v>0.12002705713302664</v>
      </c>
      <c r="O14" s="125" t="s">
        <v>14</v>
      </c>
      <c r="P14" s="4"/>
    </row>
    <row r="15" spans="1:18" s="98" customFormat="1" ht="18" customHeight="1" x14ac:dyDescent="0.2">
      <c r="A15" s="110" t="s">
        <v>22</v>
      </c>
      <c r="B15" s="151"/>
      <c r="C15" s="151"/>
      <c r="D15" s="91">
        <v>2.3599999999999996E-2</v>
      </c>
      <c r="E15" s="91">
        <v>2.3700000000000002E-2</v>
      </c>
      <c r="F15" s="91">
        <v>2.81E-2</v>
      </c>
      <c r="G15" s="91">
        <v>3.6600000000000001E-2</v>
      </c>
      <c r="H15" s="91">
        <v>4.1200000000000001E-2</v>
      </c>
      <c r="I15" s="91">
        <v>4.1000000000000002E-2</v>
      </c>
      <c r="J15" s="91">
        <v>3.6600000000000001E-2</v>
      </c>
      <c r="K15" s="91">
        <v>4.5199999999999997E-2</v>
      </c>
      <c r="L15" s="109">
        <v>4.5199999999999997E-2</v>
      </c>
      <c r="M15" s="112"/>
      <c r="N15" s="106">
        <f>_xlfn.RRI(7,D15,K15)</f>
        <v>9.7281511544949018E-2</v>
      </c>
      <c r="O15" s="125" t="s">
        <v>14</v>
      </c>
      <c r="P15" s="4"/>
    </row>
    <row r="16" spans="1:18" s="98" customFormat="1" ht="18" customHeight="1" x14ac:dyDescent="0.2">
      <c r="A16" s="110" t="s">
        <v>7</v>
      </c>
      <c r="B16" s="91">
        <v>3.8600000000000002E-2</v>
      </c>
      <c r="C16" s="91">
        <v>3.8800000000000001E-2</v>
      </c>
      <c r="D16" s="91">
        <v>4.1300000000000003E-2</v>
      </c>
      <c r="E16" s="91">
        <v>5.8299999999999998E-2</v>
      </c>
      <c r="F16" s="91">
        <v>7.2099999999999997E-2</v>
      </c>
      <c r="G16" s="91">
        <v>6.0100000000000001E-2</v>
      </c>
      <c r="H16" s="91">
        <v>5.4100000000000002E-2</v>
      </c>
      <c r="I16" s="91">
        <v>4.6300000000000001E-2</v>
      </c>
      <c r="J16" s="91">
        <v>4.2900000000000001E-2</v>
      </c>
      <c r="K16" s="91">
        <v>4.5799999999999993E-2</v>
      </c>
      <c r="L16" s="109">
        <v>4.5799999999999993E-2</v>
      </c>
      <c r="M16" s="112"/>
      <c r="N16" s="106">
        <f t="shared" ref="N16:N22" si="1">_xlfn.RRI(9,B16,K16)</f>
        <v>1.9185251391195646E-2</v>
      </c>
      <c r="O16" s="125"/>
      <c r="P16" s="4"/>
    </row>
    <row r="17" spans="1:16" s="98" customFormat="1" ht="18" customHeight="1" x14ac:dyDescent="0.2">
      <c r="A17" s="110" t="s">
        <v>18</v>
      </c>
      <c r="B17" s="91">
        <v>5.2999999999999999E-2</v>
      </c>
      <c r="C17" s="91">
        <v>2.93E-2</v>
      </c>
      <c r="D17" s="91">
        <v>5.57E-2</v>
      </c>
      <c r="E17" s="91">
        <v>5.7200000000000001E-2</v>
      </c>
      <c r="F17" s="91">
        <v>0.06</v>
      </c>
      <c r="G17" s="91">
        <v>4.1399999999999999E-2</v>
      </c>
      <c r="H17" s="91">
        <v>3.0300000000000001E-2</v>
      </c>
      <c r="I17" s="91">
        <v>3.1199999999999999E-2</v>
      </c>
      <c r="J17" s="91">
        <v>4.4700000000000004E-2</v>
      </c>
      <c r="K17" s="91">
        <v>5.0100000000000006E-2</v>
      </c>
      <c r="L17" s="109">
        <v>5.0100000000000006E-2</v>
      </c>
      <c r="M17" s="112"/>
      <c r="N17" s="106">
        <f t="shared" si="1"/>
        <v>-6.2328177305498444E-3</v>
      </c>
      <c r="O17" s="124"/>
      <c r="P17" s="4"/>
    </row>
    <row r="18" spans="1:16" s="98" customFormat="1" ht="18" customHeight="1" x14ac:dyDescent="0.2">
      <c r="A18" s="110" t="s">
        <v>2</v>
      </c>
      <c r="B18" s="91">
        <v>2.24E-2</v>
      </c>
      <c r="C18" s="91">
        <v>2.41E-2</v>
      </c>
      <c r="D18" s="91">
        <v>2.7200000000000002E-2</v>
      </c>
      <c r="E18" s="91">
        <v>3.1899999999999998E-2</v>
      </c>
      <c r="F18" s="91">
        <v>3.5799999999999998E-2</v>
      </c>
      <c r="G18" s="91">
        <v>3.9099999999999996E-2</v>
      </c>
      <c r="H18" s="91">
        <v>4.0899999999999999E-2</v>
      </c>
      <c r="I18" s="91">
        <v>4.48E-2</v>
      </c>
      <c r="J18" s="91">
        <v>4.9299999999999997E-2</v>
      </c>
      <c r="K18" s="91">
        <v>5.0599999999999992E-2</v>
      </c>
      <c r="L18" s="109">
        <v>5.0599999999999992E-2</v>
      </c>
      <c r="M18" s="112"/>
      <c r="N18" s="106">
        <f t="shared" si="1"/>
        <v>9.476902170657775E-2</v>
      </c>
      <c r="O18" s="125" t="s">
        <v>14</v>
      </c>
      <c r="P18" s="4"/>
    </row>
    <row r="19" spans="1:16" s="98" customFormat="1" ht="18" customHeight="1" x14ac:dyDescent="0.2">
      <c r="A19" s="110" t="s">
        <v>8</v>
      </c>
      <c r="B19" s="91">
        <v>6.4100000000000004E-2</v>
      </c>
      <c r="C19" s="91">
        <v>5.7200000000000001E-2</v>
      </c>
      <c r="D19" s="91">
        <v>6.7400000000000002E-2</v>
      </c>
      <c r="E19" s="91">
        <v>6.3500000000000001E-2</v>
      </c>
      <c r="F19" s="91">
        <v>5.8099999999999999E-2</v>
      </c>
      <c r="G19" s="91">
        <v>5.9300000000000005E-2</v>
      </c>
      <c r="H19" s="91">
        <v>6.7799999999999999E-2</v>
      </c>
      <c r="I19" s="91">
        <v>6.0700000000000004E-2</v>
      </c>
      <c r="J19" s="91">
        <v>5.3600000000000002E-2</v>
      </c>
      <c r="K19" s="91">
        <v>5.2299999999999999E-2</v>
      </c>
      <c r="L19" s="109">
        <v>5.2299999999999999E-2</v>
      </c>
      <c r="M19" s="112"/>
      <c r="N19" s="106">
        <f t="shared" si="1"/>
        <v>-2.2351746403646233E-2</v>
      </c>
      <c r="O19" s="124"/>
      <c r="P19" s="4"/>
    </row>
    <row r="20" spans="1:16" s="98" customFormat="1" ht="18" customHeight="1" x14ac:dyDescent="0.2">
      <c r="A20" s="110" t="s">
        <v>6</v>
      </c>
      <c r="B20" s="91">
        <v>5.9400000000000001E-2</v>
      </c>
      <c r="C20" s="91">
        <v>6.9800000000000001E-2</v>
      </c>
      <c r="D20" s="91">
        <v>6.5600000000000006E-2</v>
      </c>
      <c r="E20" s="91">
        <v>5.5099999999999996E-2</v>
      </c>
      <c r="F20" s="91">
        <v>5.9700000000000003E-2</v>
      </c>
      <c r="G20" s="91">
        <v>6.4200000000000007E-2</v>
      </c>
      <c r="H20" s="91">
        <v>6.2600000000000003E-2</v>
      </c>
      <c r="I20" s="91">
        <v>6.0599999999999994E-2</v>
      </c>
      <c r="J20" s="91">
        <v>5.62E-2</v>
      </c>
      <c r="K20" s="91">
        <v>5.2299999999999999E-2</v>
      </c>
      <c r="L20" s="109">
        <v>5.2299999999999999E-2</v>
      </c>
      <c r="M20" s="112"/>
      <c r="N20" s="106">
        <f t="shared" si="1"/>
        <v>-1.404464680913331E-2</v>
      </c>
      <c r="O20" s="125"/>
      <c r="P20" s="4"/>
    </row>
    <row r="21" spans="1:16" s="98" customFormat="1" ht="18" customHeight="1" x14ac:dyDescent="0.2">
      <c r="A21" s="110" t="s">
        <v>15</v>
      </c>
      <c r="B21" s="91">
        <v>3.7999999999999999E-2</v>
      </c>
      <c r="C21" s="91">
        <v>4.0499999999999994E-2</v>
      </c>
      <c r="D21" s="91">
        <v>4.2500000000000003E-2</v>
      </c>
      <c r="E21" s="91">
        <v>5.8400000000000001E-2</v>
      </c>
      <c r="F21" s="91">
        <v>5.7199999999999994E-2</v>
      </c>
      <c r="G21" s="91">
        <v>5.6299999999999996E-2</v>
      </c>
      <c r="H21" s="91">
        <v>5.28E-2</v>
      </c>
      <c r="I21" s="91">
        <v>5.4899999999999997E-2</v>
      </c>
      <c r="J21" s="91">
        <v>5.3399999999999996E-2</v>
      </c>
      <c r="K21" s="91">
        <v>5.3799999999999994E-2</v>
      </c>
      <c r="L21" s="109">
        <v>5.3799999999999994E-2</v>
      </c>
      <c r="M21" s="112"/>
      <c r="N21" s="106">
        <f t="shared" si="1"/>
        <v>3.9387838526582231E-2</v>
      </c>
      <c r="O21" s="125" t="s">
        <v>14</v>
      </c>
      <c r="P21" s="4"/>
    </row>
    <row r="22" spans="1:16" s="98" customFormat="1" ht="18" customHeight="1" x14ac:dyDescent="0.2">
      <c r="A22" s="110" t="s">
        <v>9</v>
      </c>
      <c r="B22" s="91">
        <v>2.6099999999999998E-2</v>
      </c>
      <c r="C22" s="91">
        <v>3.5099999999999999E-2</v>
      </c>
      <c r="D22" s="91">
        <v>3.2800000000000003E-2</v>
      </c>
      <c r="E22" s="91">
        <v>3.0099999999999995E-2</v>
      </c>
      <c r="F22" s="91">
        <v>3.9600000000000003E-2</v>
      </c>
      <c r="G22" s="91">
        <v>4.3499999999999997E-2</v>
      </c>
      <c r="H22" s="91">
        <v>5.5100000000000003E-2</v>
      </c>
      <c r="I22" s="91">
        <v>5.4900000000000004E-2</v>
      </c>
      <c r="J22" s="91">
        <v>5.7599999999999998E-2</v>
      </c>
      <c r="K22" s="91">
        <v>6.6200000000000009E-2</v>
      </c>
      <c r="L22" s="109">
        <v>6.6200000000000009E-2</v>
      </c>
      <c r="M22" s="112"/>
      <c r="N22" s="106">
        <f t="shared" si="1"/>
        <v>0.10895277895980193</v>
      </c>
      <c r="O22" s="125" t="s">
        <v>14</v>
      </c>
      <c r="P22" s="4"/>
    </row>
    <row r="23" spans="1:16" s="98" customFormat="1" ht="18" customHeight="1" x14ac:dyDescent="0.2">
      <c r="A23" s="110" t="s">
        <v>32</v>
      </c>
      <c r="B23" s="151"/>
      <c r="C23" s="151"/>
      <c r="D23" s="151"/>
      <c r="E23" s="151"/>
      <c r="F23" s="151"/>
      <c r="G23" s="151"/>
      <c r="H23" s="151"/>
      <c r="I23" s="151"/>
      <c r="J23" s="151"/>
      <c r="K23" s="91">
        <v>7.2300000000000003E-2</v>
      </c>
      <c r="L23" s="109">
        <v>7.2300000000000003E-2</v>
      </c>
      <c r="M23" s="112"/>
      <c r="N23" s="106" t="s">
        <v>11</v>
      </c>
      <c r="O23" s="113"/>
      <c r="P23" s="4"/>
    </row>
    <row r="24" spans="1:16" s="98" customFormat="1" ht="18" customHeight="1" x14ac:dyDescent="0.2">
      <c r="A24" s="110" t="s">
        <v>24</v>
      </c>
      <c r="B24" s="91">
        <v>5.3600000000000002E-2</v>
      </c>
      <c r="C24" s="91">
        <v>7.3200000000000001E-2</v>
      </c>
      <c r="D24" s="91">
        <v>3.7699999999999997E-2</v>
      </c>
      <c r="E24" s="91">
        <v>4.8699999999999993E-2</v>
      </c>
      <c r="F24" s="91">
        <v>7.0500000000000007E-2</v>
      </c>
      <c r="G24" s="91">
        <v>7.2299999999999989E-2</v>
      </c>
      <c r="H24" s="91">
        <v>7.5700000000000003E-2</v>
      </c>
      <c r="I24" s="91">
        <v>0.11629999999999999</v>
      </c>
      <c r="J24" s="91">
        <v>9.4500000000000001E-2</v>
      </c>
      <c r="K24" s="91">
        <v>7.5199999999999989E-2</v>
      </c>
      <c r="L24" s="109">
        <v>7.5199999999999989E-2</v>
      </c>
      <c r="M24" s="112"/>
      <c r="N24" s="106">
        <f>_xlfn.RRI(9,B24,K24)</f>
        <v>3.8339146947631297E-2</v>
      </c>
      <c r="O24" s="125" t="s">
        <v>14</v>
      </c>
      <c r="P24" s="4"/>
    </row>
    <row r="25" spans="1:16" s="98" customFormat="1" ht="18" customHeight="1" x14ac:dyDescent="0.2">
      <c r="A25" s="110" t="s">
        <v>63</v>
      </c>
      <c r="B25" s="91">
        <v>0.11019999999999999</v>
      </c>
      <c r="C25" s="91">
        <v>0.1071</v>
      </c>
      <c r="D25" s="91">
        <v>0.1095</v>
      </c>
      <c r="E25" s="91">
        <v>0.11310000000000001</v>
      </c>
      <c r="F25" s="91">
        <v>0.1056</v>
      </c>
      <c r="G25" s="91">
        <v>0.1002</v>
      </c>
      <c r="H25" s="91">
        <v>9.2399999999999996E-2</v>
      </c>
      <c r="I25" s="91">
        <v>8.2799999999999999E-2</v>
      </c>
      <c r="J25" s="91">
        <v>8.0999999999999989E-2</v>
      </c>
      <c r="K25" s="91">
        <v>7.5300000000000006E-2</v>
      </c>
      <c r="L25" s="109">
        <v>7.5300000000000006E-2</v>
      </c>
      <c r="M25" s="112"/>
      <c r="N25" s="106">
        <f>_xlfn.RRI(9,B25,K25)</f>
        <v>-4.1430273345864688E-2</v>
      </c>
      <c r="O25" s="124" t="s">
        <v>20</v>
      </c>
      <c r="P25" s="4"/>
    </row>
    <row r="26" spans="1:16" s="98" customFormat="1" ht="18" customHeight="1" x14ac:dyDescent="0.2">
      <c r="A26" s="110" t="s">
        <v>13</v>
      </c>
      <c r="B26" s="91">
        <v>4.1200000000000001E-2</v>
      </c>
      <c r="C26" s="91">
        <v>4.3399999999999994E-2</v>
      </c>
      <c r="D26" s="91">
        <v>5.0299999999999997E-2</v>
      </c>
      <c r="E26" s="91">
        <v>4.53E-2</v>
      </c>
      <c r="F26" s="91">
        <v>5.4699999999999999E-2</v>
      </c>
      <c r="G26" s="91">
        <v>5.8799999999999998E-2</v>
      </c>
      <c r="H26" s="91">
        <v>6.0700000000000004E-2</v>
      </c>
      <c r="I26" s="91">
        <v>7.5399999999999995E-2</v>
      </c>
      <c r="J26" s="91">
        <v>7.4799999999999991E-2</v>
      </c>
      <c r="K26" s="91">
        <v>8.1800000000000012E-2</v>
      </c>
      <c r="L26" s="109">
        <v>8.1800000000000012E-2</v>
      </c>
      <c r="M26" s="112"/>
      <c r="N26" s="106">
        <f>_xlfn.RRI(9,B26,K26)</f>
        <v>7.9183063174163681E-2</v>
      </c>
      <c r="O26" s="125" t="s">
        <v>14</v>
      </c>
      <c r="P26" s="100"/>
    </row>
    <row r="27" spans="1:16" s="100" customFormat="1" ht="18" customHeight="1" x14ac:dyDescent="0.2">
      <c r="A27" s="110" t="s">
        <v>21</v>
      </c>
      <c r="B27" s="151"/>
      <c r="C27" s="151"/>
      <c r="D27" s="151"/>
      <c r="E27" s="151"/>
      <c r="F27" s="151"/>
      <c r="G27" s="151"/>
      <c r="H27" s="91">
        <v>0.1114</v>
      </c>
      <c r="I27" s="91">
        <v>8.8100000000000012E-2</v>
      </c>
      <c r="J27" s="91">
        <v>8.7600000000000011E-2</v>
      </c>
      <c r="K27" s="91">
        <v>8.5900000000000004E-2</v>
      </c>
      <c r="L27" s="109">
        <v>8.5900000000000004E-2</v>
      </c>
      <c r="M27" s="112"/>
      <c r="N27" s="106">
        <f>_xlfn.RRI(3,H27,K27)</f>
        <v>-8.3000023941633971E-2</v>
      </c>
      <c r="O27" s="125"/>
      <c r="P27" s="4"/>
    </row>
    <row r="28" spans="1:16" s="100" customFormat="1" ht="18" customHeight="1" x14ac:dyDescent="0.2">
      <c r="A28" s="110" t="s">
        <v>25</v>
      </c>
      <c r="B28" s="151"/>
      <c r="C28" s="91">
        <v>9.5299999999999996E-2</v>
      </c>
      <c r="D28" s="91">
        <v>9.5600000000000004E-2</v>
      </c>
      <c r="E28" s="91">
        <v>9.6000000000000002E-2</v>
      </c>
      <c r="F28" s="91">
        <v>0.1007</v>
      </c>
      <c r="G28" s="91">
        <v>9.5899999999999999E-2</v>
      </c>
      <c r="H28" s="91">
        <v>0.12459999999999999</v>
      </c>
      <c r="I28" s="91">
        <v>0.12429999999999999</v>
      </c>
      <c r="J28" s="91">
        <v>0.121</v>
      </c>
      <c r="K28" s="91">
        <v>0.12559999999999999</v>
      </c>
      <c r="L28" s="109">
        <v>0.12559999999999999</v>
      </c>
      <c r="M28" s="112"/>
      <c r="N28" s="106">
        <f>_xlfn.RRI(8,C28,K28)</f>
        <v>3.511140170396776E-2</v>
      </c>
      <c r="O28" s="125" t="s">
        <v>14</v>
      </c>
      <c r="P28" s="4"/>
    </row>
    <row r="29" spans="1:16" s="98" customFormat="1" ht="12.75" x14ac:dyDescent="0.2">
      <c r="N29" s="106"/>
      <c r="O29" s="105"/>
    </row>
    <row r="30" spans="1:16" s="98" customFormat="1" ht="12.75" x14ac:dyDescent="0.2">
      <c r="N30" s="99"/>
    </row>
    <row r="31" spans="1:16" s="98" customFormat="1" ht="12.75" x14ac:dyDescent="0.2">
      <c r="A31" s="10" t="s">
        <v>114</v>
      </c>
      <c r="N31" s="99"/>
    </row>
    <row r="32" spans="1:16" s="98" customFormat="1" ht="12.75" x14ac:dyDescent="0.2">
      <c r="A32" s="10" t="s">
        <v>185</v>
      </c>
      <c r="N32" s="99"/>
    </row>
    <row r="33" spans="1:20" s="98" customFormat="1" ht="12.75" x14ac:dyDescent="0.2">
      <c r="A33" s="10" t="s">
        <v>175</v>
      </c>
      <c r="N33" s="99"/>
    </row>
    <row r="34" spans="1:20" s="98" customFormat="1" ht="12.75" x14ac:dyDescent="0.2">
      <c r="A34" s="87" t="s">
        <v>182</v>
      </c>
      <c r="N34" s="99"/>
    </row>
    <row r="35" spans="1:20" s="310" customFormat="1" ht="45" customHeight="1" x14ac:dyDescent="0.2">
      <c r="A35" s="314" t="s">
        <v>170</v>
      </c>
      <c r="B35" s="327"/>
      <c r="C35" s="327"/>
      <c r="D35" s="327"/>
      <c r="E35" s="327"/>
      <c r="F35" s="327"/>
      <c r="G35" s="327"/>
      <c r="H35" s="327"/>
      <c r="I35" s="327"/>
      <c r="J35" s="327"/>
      <c r="K35" s="327"/>
      <c r="L35" s="327"/>
      <c r="M35" s="327"/>
      <c r="N35" s="327"/>
      <c r="O35" s="327"/>
      <c r="P35" s="327"/>
      <c r="Q35" s="327"/>
      <c r="R35" s="327"/>
      <c r="S35" s="327"/>
      <c r="T35" s="327"/>
    </row>
    <row r="36" spans="1:20" s="98" customFormat="1" ht="12.75" x14ac:dyDescent="0.2">
      <c r="A36" s="100"/>
      <c r="B36" s="10"/>
      <c r="N36" s="99"/>
    </row>
    <row r="37" spans="1:20" s="98" customFormat="1" ht="12.75" x14ac:dyDescent="0.2">
      <c r="A37" s="10"/>
      <c r="N37" s="99"/>
    </row>
    <row r="38" spans="1:20" s="98" customFormat="1" ht="12.75" x14ac:dyDescent="0.2">
      <c r="F38" s="99"/>
    </row>
    <row r="39" spans="1:20" s="98" customFormat="1" ht="12.75" x14ac:dyDescent="0.2">
      <c r="F39" s="99"/>
    </row>
    <row r="40" spans="1:20" s="98" customFormat="1" ht="12.75" x14ac:dyDescent="0.2">
      <c r="F40" s="99"/>
    </row>
    <row r="41" spans="1:20" s="98" customFormat="1" ht="12.75" x14ac:dyDescent="0.2">
      <c r="F41" s="99"/>
    </row>
    <row r="42" spans="1:20" s="98" customFormat="1" ht="12.75" x14ac:dyDescent="0.2">
      <c r="F42" s="99"/>
    </row>
    <row r="43" spans="1:20" x14ac:dyDescent="0.25">
      <c r="F43" s="104"/>
      <c r="N43" s="101"/>
      <c r="O43" s="101"/>
    </row>
    <row r="44" spans="1:20" x14ac:dyDescent="0.25">
      <c r="F44" s="104"/>
      <c r="N44" s="101"/>
      <c r="O44" s="101"/>
    </row>
    <row r="45" spans="1:20" x14ac:dyDescent="0.25">
      <c r="F45" s="104"/>
      <c r="N45" s="101"/>
      <c r="O45" s="101"/>
    </row>
    <row r="46" spans="1:20" x14ac:dyDescent="0.25">
      <c r="F46" s="104"/>
      <c r="N46" s="101"/>
      <c r="O46" s="101"/>
    </row>
    <row r="47" spans="1:20" x14ac:dyDescent="0.25">
      <c r="F47" s="104"/>
      <c r="N47" s="101"/>
      <c r="O47" s="101"/>
    </row>
    <row r="48" spans="1:20" x14ac:dyDescent="0.25">
      <c r="F48" s="104"/>
      <c r="N48" s="101"/>
      <c r="O48" s="101"/>
    </row>
    <row r="49" spans="6:15" x14ac:dyDescent="0.25">
      <c r="F49" s="104"/>
      <c r="N49" s="101"/>
      <c r="O49" s="101"/>
    </row>
    <row r="50" spans="6:15" x14ac:dyDescent="0.25">
      <c r="F50" s="104"/>
      <c r="N50" s="101"/>
      <c r="O50" s="101"/>
    </row>
    <row r="51" spans="6:15" x14ac:dyDescent="0.25">
      <c r="F51" s="104"/>
      <c r="N51" s="101"/>
      <c r="O51" s="101"/>
    </row>
    <row r="52" spans="6:15" x14ac:dyDescent="0.25">
      <c r="F52" s="104"/>
      <c r="N52" s="101"/>
      <c r="O52" s="101"/>
    </row>
    <row r="53" spans="6:15" x14ac:dyDescent="0.25">
      <c r="F53" s="104"/>
      <c r="N53" s="101"/>
      <c r="O53" s="101"/>
    </row>
    <row r="54" spans="6:15" x14ac:dyDescent="0.25">
      <c r="F54" s="104"/>
      <c r="N54" s="101"/>
      <c r="O54" s="101"/>
    </row>
    <row r="55" spans="6:15" x14ac:dyDescent="0.25">
      <c r="F55" s="104"/>
      <c r="N55" s="101"/>
      <c r="O55" s="101"/>
    </row>
    <row r="56" spans="6:15" x14ac:dyDescent="0.25">
      <c r="F56" s="104"/>
      <c r="N56" s="101"/>
      <c r="O56" s="101"/>
    </row>
    <row r="57" spans="6:15" x14ac:dyDescent="0.25">
      <c r="F57" s="104"/>
      <c r="N57" s="101"/>
      <c r="O57" s="101"/>
    </row>
    <row r="58" spans="6:15" x14ac:dyDescent="0.25">
      <c r="F58" s="104"/>
      <c r="N58" s="101"/>
      <c r="O58" s="101"/>
    </row>
    <row r="59" spans="6:15" x14ac:dyDescent="0.25">
      <c r="F59" s="104"/>
      <c r="N59" s="101"/>
      <c r="O59" s="101"/>
    </row>
    <row r="60" spans="6:15" x14ac:dyDescent="0.25">
      <c r="F60" s="104"/>
      <c r="N60" s="101"/>
      <c r="O60" s="101"/>
    </row>
    <row r="61" spans="6:15" x14ac:dyDescent="0.25">
      <c r="F61" s="104"/>
      <c r="N61" s="101"/>
      <c r="O61" s="101"/>
    </row>
    <row r="62" spans="6:15" x14ac:dyDescent="0.25">
      <c r="F62" s="104"/>
      <c r="N62" s="101"/>
      <c r="O62" s="101"/>
    </row>
    <row r="63" spans="6:15" x14ac:dyDescent="0.25">
      <c r="O63" s="101"/>
    </row>
    <row r="64" spans="6:15" x14ac:dyDescent="0.25">
      <c r="O64" s="101"/>
    </row>
    <row r="65" spans="15:15" x14ac:dyDescent="0.25">
      <c r="O65" s="101"/>
    </row>
    <row r="66" spans="15:15" x14ac:dyDescent="0.25">
      <c r="O66" s="101"/>
    </row>
    <row r="67" spans="15:15" x14ac:dyDescent="0.25">
      <c r="O67" s="101"/>
    </row>
    <row r="68" spans="15:15" x14ac:dyDescent="0.25">
      <c r="O68" s="101"/>
    </row>
    <row r="69" spans="15:15" x14ac:dyDescent="0.25">
      <c r="O69" s="101"/>
    </row>
    <row r="70" spans="15:15" x14ac:dyDescent="0.25">
      <c r="O70" s="101"/>
    </row>
    <row r="71" spans="15:15" x14ac:dyDescent="0.25">
      <c r="O71" s="101"/>
    </row>
    <row r="72" spans="15:15" x14ac:dyDescent="0.25">
      <c r="O72" s="101"/>
    </row>
    <row r="73" spans="15:15" x14ac:dyDescent="0.25">
      <c r="O73" s="101"/>
    </row>
    <row r="74" spans="15:15" x14ac:dyDescent="0.25">
      <c r="O74" s="101"/>
    </row>
    <row r="75" spans="15:15" x14ac:dyDescent="0.25">
      <c r="O75" s="101"/>
    </row>
    <row r="76" spans="15:15" x14ac:dyDescent="0.25">
      <c r="O76" s="101"/>
    </row>
    <row r="77" spans="15:15" x14ac:dyDescent="0.25">
      <c r="O77" s="101"/>
    </row>
    <row r="78" spans="15:15" x14ac:dyDescent="0.25">
      <c r="O78" s="101"/>
    </row>
    <row r="79" spans="15:15" x14ac:dyDescent="0.25">
      <c r="O79" s="101"/>
    </row>
    <row r="80" spans="15:15" x14ac:dyDescent="0.25">
      <c r="O80" s="101"/>
    </row>
    <row r="81" spans="15:15" x14ac:dyDescent="0.25">
      <c r="O81" s="101"/>
    </row>
    <row r="82" spans="15:15" x14ac:dyDescent="0.25">
      <c r="O82" s="101"/>
    </row>
    <row r="83" spans="15:15" x14ac:dyDescent="0.25">
      <c r="O83" s="101"/>
    </row>
    <row r="84" spans="15:15" x14ac:dyDescent="0.25">
      <c r="O84" s="101"/>
    </row>
    <row r="85" spans="15:15" x14ac:dyDescent="0.25">
      <c r="O85" s="101"/>
    </row>
    <row r="86" spans="15:15" x14ac:dyDescent="0.25">
      <c r="O86" s="101"/>
    </row>
    <row r="87" spans="15:15" x14ac:dyDescent="0.25">
      <c r="O87" s="101"/>
    </row>
    <row r="88" spans="15:15" x14ac:dyDescent="0.25">
      <c r="O88" s="101"/>
    </row>
    <row r="89" spans="15:15" x14ac:dyDescent="0.25">
      <c r="O89" s="101"/>
    </row>
    <row r="90" spans="15:15" x14ac:dyDescent="0.25">
      <c r="O90" s="101"/>
    </row>
    <row r="91" spans="15:15" x14ac:dyDescent="0.25">
      <c r="O91" s="101"/>
    </row>
    <row r="92" spans="15:15" x14ac:dyDescent="0.25">
      <c r="O92" s="101"/>
    </row>
    <row r="93" spans="15:15" x14ac:dyDescent="0.25">
      <c r="O93" s="101"/>
    </row>
    <row r="94" spans="15:15" x14ac:dyDescent="0.25">
      <c r="O94" s="101"/>
    </row>
    <row r="95" spans="15:15" x14ac:dyDescent="0.25">
      <c r="O95" s="101"/>
    </row>
    <row r="96" spans="15:15" x14ac:dyDescent="0.25">
      <c r="O96" s="101"/>
    </row>
    <row r="97" spans="15:15" x14ac:dyDescent="0.25">
      <c r="O97" s="101"/>
    </row>
    <row r="98" spans="15:15" x14ac:dyDescent="0.25">
      <c r="O98" s="101"/>
    </row>
    <row r="99" spans="15:15" x14ac:dyDescent="0.25">
      <c r="O99" s="101"/>
    </row>
    <row r="100" spans="15:15" x14ac:dyDescent="0.25">
      <c r="O100" s="101"/>
    </row>
    <row r="101" spans="15:15" x14ac:dyDescent="0.25">
      <c r="O101" s="101"/>
    </row>
    <row r="102" spans="15:15" x14ac:dyDescent="0.25">
      <c r="O102" s="101"/>
    </row>
    <row r="103" spans="15:15" x14ac:dyDescent="0.25">
      <c r="O103" s="101"/>
    </row>
    <row r="104" spans="15:15" x14ac:dyDescent="0.25">
      <c r="O104" s="101"/>
    </row>
    <row r="105" spans="15:15" x14ac:dyDescent="0.25">
      <c r="O105" s="101"/>
    </row>
    <row r="106" spans="15:15" x14ac:dyDescent="0.25">
      <c r="O106" s="101"/>
    </row>
    <row r="107" spans="15:15" x14ac:dyDescent="0.25">
      <c r="O107" s="101"/>
    </row>
    <row r="108" spans="15:15" x14ac:dyDescent="0.25">
      <c r="O108" s="101"/>
    </row>
    <row r="109" spans="15:15" x14ac:dyDescent="0.25">
      <c r="O109" s="101"/>
    </row>
    <row r="110" spans="15:15" x14ac:dyDescent="0.25">
      <c r="O110" s="101"/>
    </row>
    <row r="111" spans="15:15" x14ac:dyDescent="0.25">
      <c r="O111" s="101"/>
    </row>
    <row r="112" spans="15:15" x14ac:dyDescent="0.25">
      <c r="O112" s="101"/>
    </row>
    <row r="113" spans="15:15" x14ac:dyDescent="0.25">
      <c r="O113" s="101"/>
    </row>
    <row r="114" spans="15:15" x14ac:dyDescent="0.25">
      <c r="O114" s="101"/>
    </row>
    <row r="115" spans="15:15" x14ac:dyDescent="0.25">
      <c r="O115" s="101"/>
    </row>
    <row r="116" spans="15:15" x14ac:dyDescent="0.25">
      <c r="O116" s="101"/>
    </row>
    <row r="117" spans="15:15" x14ac:dyDescent="0.25">
      <c r="O117" s="101"/>
    </row>
    <row r="118" spans="15:15" x14ac:dyDescent="0.25">
      <c r="O118" s="101"/>
    </row>
    <row r="119" spans="15:15" x14ac:dyDescent="0.25">
      <c r="O119" s="101"/>
    </row>
    <row r="120" spans="15:15" x14ac:dyDescent="0.25">
      <c r="O120" s="101"/>
    </row>
    <row r="121" spans="15:15" x14ac:dyDescent="0.25">
      <c r="O121" s="101"/>
    </row>
    <row r="122" spans="15:15" x14ac:dyDescent="0.25">
      <c r="O122" s="101"/>
    </row>
    <row r="123" spans="15:15" x14ac:dyDescent="0.25">
      <c r="O123" s="101"/>
    </row>
    <row r="124" spans="15:15" x14ac:dyDescent="0.25">
      <c r="O124" s="101"/>
    </row>
    <row r="125" spans="15:15" x14ac:dyDescent="0.25">
      <c r="O125" s="101"/>
    </row>
    <row r="126" spans="15:15" x14ac:dyDescent="0.25">
      <c r="O126" s="101"/>
    </row>
    <row r="127" spans="15:15" x14ac:dyDescent="0.25">
      <c r="O127" s="101"/>
    </row>
    <row r="128" spans="15:15" x14ac:dyDescent="0.25">
      <c r="O128" s="101"/>
    </row>
    <row r="129" spans="15:15" x14ac:dyDescent="0.25">
      <c r="O129" s="101"/>
    </row>
    <row r="130" spans="15:15" x14ac:dyDescent="0.25">
      <c r="O130" s="101"/>
    </row>
    <row r="131" spans="15:15" x14ac:dyDescent="0.25">
      <c r="O131" s="101"/>
    </row>
    <row r="132" spans="15:15" x14ac:dyDescent="0.25">
      <c r="O132" s="101"/>
    </row>
    <row r="133" spans="15:15" x14ac:dyDescent="0.25">
      <c r="O133" s="101"/>
    </row>
    <row r="134" spans="15:15" x14ac:dyDescent="0.25">
      <c r="O134" s="101"/>
    </row>
    <row r="135" spans="15:15" x14ac:dyDescent="0.25">
      <c r="O135" s="101"/>
    </row>
    <row r="136" spans="15:15" x14ac:dyDescent="0.25">
      <c r="O136" s="101"/>
    </row>
    <row r="137" spans="15:15" x14ac:dyDescent="0.25">
      <c r="O137" s="101"/>
    </row>
    <row r="138" spans="15:15" x14ac:dyDescent="0.25">
      <c r="O138" s="101"/>
    </row>
    <row r="139" spans="15:15" x14ac:dyDescent="0.25">
      <c r="O139" s="101"/>
    </row>
    <row r="140" spans="15:15" x14ac:dyDescent="0.25">
      <c r="O140" s="101"/>
    </row>
    <row r="141" spans="15:15" x14ac:dyDescent="0.25">
      <c r="O141" s="101"/>
    </row>
    <row r="142" spans="15:15" x14ac:dyDescent="0.25">
      <c r="O142" s="101"/>
    </row>
    <row r="143" spans="15:15" x14ac:dyDescent="0.25">
      <c r="O143" s="101"/>
    </row>
    <row r="144" spans="15:15" x14ac:dyDescent="0.25">
      <c r="O144" s="101"/>
    </row>
    <row r="145" spans="15:15" x14ac:dyDescent="0.25">
      <c r="O145" s="101"/>
    </row>
    <row r="146" spans="15:15" x14ac:dyDescent="0.25">
      <c r="O146" s="101"/>
    </row>
    <row r="147" spans="15:15" x14ac:dyDescent="0.25">
      <c r="O147" s="101"/>
    </row>
    <row r="148" spans="15:15" x14ac:dyDescent="0.25">
      <c r="O148" s="101"/>
    </row>
    <row r="149" spans="15:15" x14ac:dyDescent="0.25">
      <c r="O149" s="101"/>
    </row>
    <row r="150" spans="15:15" x14ac:dyDescent="0.25">
      <c r="O150" s="101"/>
    </row>
    <row r="151" spans="15:15" x14ac:dyDescent="0.25">
      <c r="O151" s="101"/>
    </row>
    <row r="152" spans="15:15" x14ac:dyDescent="0.25">
      <c r="O152" s="101"/>
    </row>
    <row r="153" spans="15:15" x14ac:dyDescent="0.25">
      <c r="O153" s="101"/>
    </row>
    <row r="154" spans="15:15" x14ac:dyDescent="0.25">
      <c r="O154" s="101"/>
    </row>
    <row r="155" spans="15:15" x14ac:dyDescent="0.25">
      <c r="O155" s="101"/>
    </row>
    <row r="156" spans="15:15" x14ac:dyDescent="0.25">
      <c r="O156" s="101"/>
    </row>
    <row r="157" spans="15:15" x14ac:dyDescent="0.25">
      <c r="O157" s="101"/>
    </row>
    <row r="158" spans="15:15" x14ac:dyDescent="0.25">
      <c r="O158" s="101"/>
    </row>
    <row r="159" spans="15:15" x14ac:dyDescent="0.25">
      <c r="O159" s="101"/>
    </row>
    <row r="160" spans="15:15" x14ac:dyDescent="0.25">
      <c r="O160" s="101"/>
    </row>
    <row r="161" spans="15:15" x14ac:dyDescent="0.25">
      <c r="O161" s="101"/>
    </row>
    <row r="162" spans="15:15" x14ac:dyDescent="0.25">
      <c r="O162" s="101"/>
    </row>
    <row r="163" spans="15:15" x14ac:dyDescent="0.25">
      <c r="O163" s="101"/>
    </row>
    <row r="164" spans="15:15" x14ac:dyDescent="0.25">
      <c r="O164" s="101"/>
    </row>
    <row r="165" spans="15:15" x14ac:dyDescent="0.25">
      <c r="O165" s="101"/>
    </row>
    <row r="166" spans="15:15" x14ac:dyDescent="0.25">
      <c r="O166" s="101"/>
    </row>
    <row r="167" spans="15:15" x14ac:dyDescent="0.25">
      <c r="O167" s="101"/>
    </row>
    <row r="168" spans="15:15" x14ac:dyDescent="0.25">
      <c r="O168" s="101"/>
    </row>
    <row r="169" spans="15:15" x14ac:dyDescent="0.25">
      <c r="O169" s="101"/>
    </row>
    <row r="170" spans="15:15" x14ac:dyDescent="0.25">
      <c r="O170" s="101"/>
    </row>
    <row r="171" spans="15:15" x14ac:dyDescent="0.25">
      <c r="O171" s="101"/>
    </row>
    <row r="172" spans="15:15" x14ac:dyDescent="0.25">
      <c r="O172" s="101"/>
    </row>
    <row r="173" spans="15:15" x14ac:dyDescent="0.25">
      <c r="O173" s="101"/>
    </row>
    <row r="174" spans="15:15" x14ac:dyDescent="0.25">
      <c r="O174" s="101"/>
    </row>
    <row r="175" spans="15:15" x14ac:dyDescent="0.25">
      <c r="O175" s="101"/>
    </row>
    <row r="176" spans="15:15" x14ac:dyDescent="0.25">
      <c r="O176" s="101"/>
    </row>
    <row r="177" spans="15:15" x14ac:dyDescent="0.25">
      <c r="O177" s="101"/>
    </row>
    <row r="178" spans="15:15" x14ac:dyDescent="0.25">
      <c r="O178" s="101"/>
    </row>
    <row r="179" spans="15:15" x14ac:dyDescent="0.25">
      <c r="O179" s="101"/>
    </row>
    <row r="180" spans="15:15" x14ac:dyDescent="0.25">
      <c r="O180" s="101"/>
    </row>
    <row r="181" spans="15:15" x14ac:dyDescent="0.25">
      <c r="O181" s="101"/>
    </row>
    <row r="182" spans="15:15" x14ac:dyDescent="0.25">
      <c r="O182" s="101"/>
    </row>
    <row r="183" spans="15:15" x14ac:dyDescent="0.25">
      <c r="O183" s="101"/>
    </row>
    <row r="184" spans="15:15" x14ac:dyDescent="0.25">
      <c r="O184" s="101"/>
    </row>
    <row r="185" spans="15:15" x14ac:dyDescent="0.25">
      <c r="O185" s="101"/>
    </row>
    <row r="186" spans="15:15" x14ac:dyDescent="0.25">
      <c r="O186" s="101"/>
    </row>
    <row r="187" spans="15:15" x14ac:dyDescent="0.25">
      <c r="O187" s="101"/>
    </row>
    <row r="188" spans="15:15" x14ac:dyDescent="0.25">
      <c r="O188" s="101"/>
    </row>
    <row r="189" spans="15:15" x14ac:dyDescent="0.25">
      <c r="O189" s="101"/>
    </row>
    <row r="190" spans="15:15" x14ac:dyDescent="0.25">
      <c r="O190" s="101"/>
    </row>
    <row r="191" spans="15:15" x14ac:dyDescent="0.25">
      <c r="O191" s="101"/>
    </row>
    <row r="192" spans="15:15" x14ac:dyDescent="0.25">
      <c r="O192" s="101"/>
    </row>
    <row r="193" spans="15:15" x14ac:dyDescent="0.25">
      <c r="O193" s="101"/>
    </row>
    <row r="194" spans="15:15" x14ac:dyDescent="0.25">
      <c r="O194" s="101"/>
    </row>
    <row r="195" spans="15:15" x14ac:dyDescent="0.25">
      <c r="O195" s="101"/>
    </row>
    <row r="196" spans="15:15" x14ac:dyDescent="0.25">
      <c r="O196" s="101"/>
    </row>
    <row r="197" spans="15:15" x14ac:dyDescent="0.25">
      <c r="O197" s="101"/>
    </row>
    <row r="198" spans="15:15" x14ac:dyDescent="0.25">
      <c r="O198" s="101"/>
    </row>
    <row r="199" spans="15:15" x14ac:dyDescent="0.25">
      <c r="O199" s="101"/>
    </row>
    <row r="200" spans="15:15" x14ac:dyDescent="0.25">
      <c r="O200" s="101"/>
    </row>
    <row r="201" spans="15:15" x14ac:dyDescent="0.25">
      <c r="O201" s="101"/>
    </row>
    <row r="202" spans="15:15" x14ac:dyDescent="0.25">
      <c r="O202" s="101"/>
    </row>
    <row r="203" spans="15:15" x14ac:dyDescent="0.25">
      <c r="O203" s="101"/>
    </row>
    <row r="204" spans="15:15" x14ac:dyDescent="0.25">
      <c r="O204" s="101"/>
    </row>
    <row r="205" spans="15:15" x14ac:dyDescent="0.25">
      <c r="O205" s="101"/>
    </row>
    <row r="206" spans="15:15" x14ac:dyDescent="0.25">
      <c r="O206" s="101"/>
    </row>
    <row r="207" spans="15:15" x14ac:dyDescent="0.25">
      <c r="O207" s="101"/>
    </row>
    <row r="208" spans="15:15" x14ac:dyDescent="0.25">
      <c r="O208" s="101"/>
    </row>
    <row r="209" spans="15:15" x14ac:dyDescent="0.25">
      <c r="O209" s="101"/>
    </row>
    <row r="210" spans="15:15" x14ac:dyDescent="0.25">
      <c r="O210" s="101"/>
    </row>
    <row r="211" spans="15:15" x14ac:dyDescent="0.25">
      <c r="O211" s="101"/>
    </row>
    <row r="212" spans="15:15" x14ac:dyDescent="0.25">
      <c r="O212" s="101"/>
    </row>
    <row r="213" spans="15:15" x14ac:dyDescent="0.25">
      <c r="O213" s="101"/>
    </row>
    <row r="214" spans="15:15" x14ac:dyDescent="0.25">
      <c r="O214" s="101"/>
    </row>
    <row r="215" spans="15:15" x14ac:dyDescent="0.25">
      <c r="O215" s="101"/>
    </row>
    <row r="216" spans="15:15" x14ac:dyDescent="0.25">
      <c r="O216" s="101"/>
    </row>
    <row r="217" spans="15:15" x14ac:dyDescent="0.25">
      <c r="O217" s="101"/>
    </row>
    <row r="218" spans="15:15" x14ac:dyDescent="0.25">
      <c r="O218" s="101"/>
    </row>
    <row r="219" spans="15:15" x14ac:dyDescent="0.25">
      <c r="O219" s="101"/>
    </row>
    <row r="220" spans="15:15" x14ac:dyDescent="0.25">
      <c r="O220" s="101"/>
    </row>
    <row r="221" spans="15:15" x14ac:dyDescent="0.25">
      <c r="O221" s="101"/>
    </row>
    <row r="222" spans="15:15" x14ac:dyDescent="0.25">
      <c r="O222" s="101"/>
    </row>
    <row r="223" spans="15:15" x14ac:dyDescent="0.25">
      <c r="O223" s="101"/>
    </row>
    <row r="224" spans="15:15" x14ac:dyDescent="0.25">
      <c r="O224" s="101"/>
    </row>
    <row r="225" spans="15:15" x14ac:dyDescent="0.25">
      <c r="O225" s="101"/>
    </row>
    <row r="226" spans="15:15" x14ac:dyDescent="0.25">
      <c r="O226" s="101"/>
    </row>
    <row r="227" spans="15:15" x14ac:dyDescent="0.25">
      <c r="O227" s="101"/>
    </row>
    <row r="228" spans="15:15" x14ac:dyDescent="0.25">
      <c r="O228" s="101"/>
    </row>
    <row r="229" spans="15:15" x14ac:dyDescent="0.25">
      <c r="O229" s="101"/>
    </row>
    <row r="230" spans="15:15" x14ac:dyDescent="0.25">
      <c r="O230" s="101"/>
    </row>
    <row r="231" spans="15:15" x14ac:dyDescent="0.25">
      <c r="O231" s="101"/>
    </row>
    <row r="232" spans="15:15" x14ac:dyDescent="0.25">
      <c r="O232" s="101"/>
    </row>
    <row r="233" spans="15:15" x14ac:dyDescent="0.25">
      <c r="O233" s="101"/>
    </row>
    <row r="234" spans="15:15" x14ac:dyDescent="0.25">
      <c r="O234" s="101"/>
    </row>
    <row r="235" spans="15:15" x14ac:dyDescent="0.25">
      <c r="O235" s="101"/>
    </row>
    <row r="236" spans="15:15" x14ac:dyDescent="0.25">
      <c r="O236" s="101"/>
    </row>
    <row r="237" spans="15:15" x14ac:dyDescent="0.25">
      <c r="O237" s="101"/>
    </row>
    <row r="238" spans="15:15" x14ac:dyDescent="0.25">
      <c r="O238" s="101"/>
    </row>
    <row r="239" spans="15:15" x14ac:dyDescent="0.25">
      <c r="O239" s="101"/>
    </row>
    <row r="240" spans="15:15" x14ac:dyDescent="0.25">
      <c r="O240" s="101"/>
    </row>
    <row r="241" spans="15:15" x14ac:dyDescent="0.25">
      <c r="O241" s="101"/>
    </row>
    <row r="242" spans="15:15" x14ac:dyDescent="0.25">
      <c r="O242" s="101"/>
    </row>
    <row r="243" spans="15:15" x14ac:dyDescent="0.25">
      <c r="O243" s="101"/>
    </row>
    <row r="244" spans="15:15" x14ac:dyDescent="0.25">
      <c r="O244" s="101"/>
    </row>
    <row r="245" spans="15:15" x14ac:dyDescent="0.25">
      <c r="O245" s="101"/>
    </row>
    <row r="246" spans="15:15" x14ac:dyDescent="0.25">
      <c r="O246" s="101"/>
    </row>
    <row r="247" spans="15:15" x14ac:dyDescent="0.25">
      <c r="O247" s="101"/>
    </row>
    <row r="248" spans="15:15" x14ac:dyDescent="0.25">
      <c r="O248" s="101"/>
    </row>
    <row r="249" spans="15:15" x14ac:dyDescent="0.25">
      <c r="O249" s="101"/>
    </row>
    <row r="250" spans="15:15" x14ac:dyDescent="0.25">
      <c r="O250" s="101"/>
    </row>
    <row r="251" spans="15:15" x14ac:dyDescent="0.25">
      <c r="O251" s="101"/>
    </row>
    <row r="252" spans="15:15" x14ac:dyDescent="0.25">
      <c r="O252" s="101"/>
    </row>
    <row r="253" spans="15:15" x14ac:dyDescent="0.25">
      <c r="O253" s="101"/>
    </row>
    <row r="254" spans="15:15" x14ac:dyDescent="0.25">
      <c r="O254" s="101"/>
    </row>
    <row r="255" spans="15:15" x14ac:dyDescent="0.25">
      <c r="O255" s="101"/>
    </row>
    <row r="256" spans="15:15" x14ac:dyDescent="0.25">
      <c r="O256" s="101"/>
    </row>
    <row r="257" spans="15:15" x14ac:dyDescent="0.25">
      <c r="O257" s="101"/>
    </row>
    <row r="258" spans="15:15" x14ac:dyDescent="0.25">
      <c r="O258" s="101"/>
    </row>
    <row r="259" spans="15:15" x14ac:dyDescent="0.25">
      <c r="O259" s="101"/>
    </row>
    <row r="260" spans="15:15" x14ac:dyDescent="0.25">
      <c r="O260" s="101"/>
    </row>
    <row r="261" spans="15:15" x14ac:dyDescent="0.25">
      <c r="O261" s="101"/>
    </row>
    <row r="262" spans="15:15" x14ac:dyDescent="0.25">
      <c r="O262" s="101"/>
    </row>
    <row r="263" spans="15:15" x14ac:dyDescent="0.25">
      <c r="O263" s="101"/>
    </row>
    <row r="264" spans="15:15" x14ac:dyDescent="0.25">
      <c r="O264" s="101"/>
    </row>
    <row r="265" spans="15:15" x14ac:dyDescent="0.25">
      <c r="O265" s="101"/>
    </row>
    <row r="266" spans="15:15" x14ac:dyDescent="0.25">
      <c r="O266" s="101"/>
    </row>
    <row r="267" spans="15:15" x14ac:dyDescent="0.25">
      <c r="O267" s="101"/>
    </row>
    <row r="268" spans="15:15" x14ac:dyDescent="0.25">
      <c r="O268" s="101"/>
    </row>
    <row r="269" spans="15:15" x14ac:dyDescent="0.25">
      <c r="O269" s="101"/>
    </row>
    <row r="270" spans="15:15" x14ac:dyDescent="0.25">
      <c r="O270" s="101"/>
    </row>
    <row r="271" spans="15:15" x14ac:dyDescent="0.25">
      <c r="O271" s="101"/>
    </row>
    <row r="272" spans="15:15" x14ac:dyDescent="0.25">
      <c r="O272" s="101"/>
    </row>
    <row r="273" spans="15:15" x14ac:dyDescent="0.25">
      <c r="O273" s="101"/>
    </row>
    <row r="274" spans="15:15" x14ac:dyDescent="0.25">
      <c r="O274" s="101"/>
    </row>
    <row r="275" spans="15:15" x14ac:dyDescent="0.25">
      <c r="O275" s="101"/>
    </row>
    <row r="276" spans="15:15" x14ac:dyDescent="0.25">
      <c r="O276" s="101"/>
    </row>
    <row r="277" spans="15:15" x14ac:dyDescent="0.25">
      <c r="O277" s="101"/>
    </row>
    <row r="278" spans="15:15" x14ac:dyDescent="0.25">
      <c r="O278" s="101"/>
    </row>
    <row r="279" spans="15:15" x14ac:dyDescent="0.25">
      <c r="O279" s="101"/>
    </row>
    <row r="280" spans="15:15" x14ac:dyDescent="0.25">
      <c r="O280" s="101"/>
    </row>
    <row r="281" spans="15:15" x14ac:dyDescent="0.25">
      <c r="O281" s="101"/>
    </row>
    <row r="282" spans="15:15" x14ac:dyDescent="0.25">
      <c r="O282" s="101"/>
    </row>
    <row r="283" spans="15:15" x14ac:dyDescent="0.25">
      <c r="O283" s="101"/>
    </row>
    <row r="284" spans="15:15" x14ac:dyDescent="0.25">
      <c r="O284" s="101"/>
    </row>
    <row r="285" spans="15:15" x14ac:dyDescent="0.25">
      <c r="O285" s="101"/>
    </row>
    <row r="286" spans="15:15" x14ac:dyDescent="0.25">
      <c r="O286" s="101"/>
    </row>
    <row r="287" spans="15:15" x14ac:dyDescent="0.25">
      <c r="O287" s="101"/>
    </row>
    <row r="288" spans="15:15" x14ac:dyDescent="0.25">
      <c r="O288" s="101"/>
    </row>
    <row r="289" spans="15:15" x14ac:dyDescent="0.25">
      <c r="O289" s="101"/>
    </row>
    <row r="290" spans="15:15" x14ac:dyDescent="0.25">
      <c r="O290" s="101"/>
    </row>
    <row r="291" spans="15:15" x14ac:dyDescent="0.25">
      <c r="O291" s="101"/>
    </row>
    <row r="292" spans="15:15" x14ac:dyDescent="0.25">
      <c r="O292" s="101"/>
    </row>
    <row r="293" spans="15:15" x14ac:dyDescent="0.25">
      <c r="O293" s="101"/>
    </row>
    <row r="294" spans="15:15" x14ac:dyDescent="0.25">
      <c r="O294" s="101"/>
    </row>
    <row r="295" spans="15:15" x14ac:dyDescent="0.25">
      <c r="O295" s="101"/>
    </row>
    <row r="296" spans="15:15" x14ac:dyDescent="0.25">
      <c r="O296" s="101"/>
    </row>
    <row r="297" spans="15:15" x14ac:dyDescent="0.25">
      <c r="O297" s="101"/>
    </row>
    <row r="298" spans="15:15" x14ac:dyDescent="0.25">
      <c r="O298" s="101"/>
    </row>
    <row r="299" spans="15:15" x14ac:dyDescent="0.25">
      <c r="O299" s="101"/>
    </row>
    <row r="300" spans="15:15" x14ac:dyDescent="0.25">
      <c r="O300" s="101"/>
    </row>
    <row r="301" spans="15:15" x14ac:dyDescent="0.25">
      <c r="O301" s="101"/>
    </row>
    <row r="302" spans="15:15" x14ac:dyDescent="0.25">
      <c r="O302" s="101"/>
    </row>
    <row r="303" spans="15:15" x14ac:dyDescent="0.25">
      <c r="O303" s="101"/>
    </row>
    <row r="304" spans="15:15" x14ac:dyDescent="0.25">
      <c r="O304" s="101"/>
    </row>
    <row r="305" spans="15:15" x14ac:dyDescent="0.25">
      <c r="O305" s="101"/>
    </row>
    <row r="306" spans="15:15" x14ac:dyDescent="0.25">
      <c r="O306" s="101"/>
    </row>
    <row r="307" spans="15:15" x14ac:dyDescent="0.25">
      <c r="O307" s="101"/>
    </row>
    <row r="308" spans="15:15" x14ac:dyDescent="0.25">
      <c r="O308" s="101"/>
    </row>
    <row r="309" spans="15:15" x14ac:dyDescent="0.25">
      <c r="O309" s="101"/>
    </row>
  </sheetData>
  <sortState ref="A3:O28">
    <sortCondition ref="K3:K28"/>
  </sortState>
  <mergeCells count="1">
    <mergeCell ref="A35:T35"/>
  </mergeCells>
  <conditionalFormatting sqref="L23:L28 L3:L21">
    <cfRule type="dataBar" priority="6">
      <dataBar showValue="0">
        <cfvo type="min"/>
        <cfvo type="max"/>
        <color rgb="FF69AE23"/>
      </dataBar>
      <extLst>
        <ext xmlns:x14="http://schemas.microsoft.com/office/spreadsheetml/2009/9/main" uri="{B025F937-C7B1-47D3-B67F-A62EFF666E3E}">
          <x14:id>{807F80D5-9E96-4009-9AC9-879B0BA7F215}</x14:id>
        </ext>
      </extLst>
    </cfRule>
  </conditionalFormatting>
  <conditionalFormatting sqref="M3:M28">
    <cfRule type="dataBar" priority="7">
      <dataBar>
        <cfvo type="min"/>
        <cfvo type="max"/>
        <color rgb="FF69AE23"/>
      </dataBar>
      <extLst>
        <ext xmlns:x14="http://schemas.microsoft.com/office/spreadsheetml/2009/9/main" uri="{B025F937-C7B1-47D3-B67F-A62EFF666E3E}">
          <x14:id>{7B652760-B5BE-45C8-9D34-EF8439871875}</x14:id>
        </ext>
      </extLst>
    </cfRule>
    <cfRule type="dataBar" priority="8">
      <dataBar>
        <cfvo type="min"/>
        <cfvo type="max"/>
        <color rgb="FF69AE23"/>
      </dataBar>
      <extLst>
        <ext xmlns:x14="http://schemas.microsoft.com/office/spreadsheetml/2009/9/main" uri="{B025F937-C7B1-47D3-B67F-A62EFF666E3E}">
          <x14:id>{E1D013EB-A1F9-40BD-9C99-2907E4E7724C}</x14:id>
        </ext>
      </extLst>
    </cfRule>
  </conditionalFormatting>
  <conditionalFormatting sqref="L22">
    <cfRule type="dataBar" priority="3">
      <dataBar showValue="0">
        <cfvo type="min"/>
        <cfvo type="max"/>
        <color rgb="FF69AE23"/>
      </dataBar>
      <extLst>
        <ext xmlns:x14="http://schemas.microsoft.com/office/spreadsheetml/2009/9/main" uri="{B025F937-C7B1-47D3-B67F-A62EFF666E3E}">
          <x14:id>{E014B0E2-3B96-4161-A941-53E488455B1D}</x14:id>
        </ext>
      </extLst>
    </cfRule>
  </conditionalFormatting>
  <conditionalFormatting sqref="L3:L27">
    <cfRule type="dataBar" priority="2">
      <dataBar showValue="0">
        <cfvo type="min"/>
        <cfvo type="max"/>
        <color rgb="FF69AE23"/>
      </dataBar>
      <extLst>
        <ext xmlns:x14="http://schemas.microsoft.com/office/spreadsheetml/2009/9/main" uri="{B025F937-C7B1-47D3-B67F-A62EFF666E3E}">
          <x14:id>{47CAE3F4-A92F-4595-BF8D-55D5B4DB66AC}</x14:id>
        </ext>
      </extLst>
    </cfRule>
  </conditionalFormatting>
  <conditionalFormatting sqref="L3:L28">
    <cfRule type="dataBar" priority="1">
      <dataBar showValue="0">
        <cfvo type="min"/>
        <cfvo type="max"/>
        <color rgb="FF69AE23"/>
      </dataBar>
      <extLst>
        <ext xmlns:x14="http://schemas.microsoft.com/office/spreadsheetml/2009/9/main" uri="{B025F937-C7B1-47D3-B67F-A62EFF666E3E}">
          <x14:id>{DB3A7B63-333C-4DCC-85A5-B617D28C6B07}</x14:id>
        </ext>
      </extLst>
    </cfRule>
  </conditionalFormatting>
  <pageMargins left="0.70866141732283472" right="0.70866141732283472" top="0.74803149606299213" bottom="0.74803149606299213" header="0.31496062992125984" footer="0.31496062992125984"/>
  <pageSetup paperSize="9" scale="80" orientation="portrait" r:id="rId1"/>
  <ignoredErrors>
    <ignoredError sqref="N6" formula="1"/>
  </ignoredErrors>
  <extLst>
    <ext xmlns:x14="http://schemas.microsoft.com/office/spreadsheetml/2009/9/main" uri="{78C0D931-6437-407d-A8EE-F0AAD7539E65}">
      <x14:conditionalFormattings>
        <x14:conditionalFormatting xmlns:xm="http://schemas.microsoft.com/office/excel/2006/main">
          <x14:cfRule type="dataBar" id="{807F80D5-9E96-4009-9AC9-879B0BA7F215}">
            <x14:dataBar minLength="0" maxLength="100" gradient="0">
              <x14:cfvo type="autoMin"/>
              <x14:cfvo type="autoMax"/>
              <x14:negativeFillColor rgb="FFFF0000"/>
              <x14:axisColor rgb="FF000000"/>
            </x14:dataBar>
          </x14:cfRule>
          <xm:sqref>L23:L28 L3:L21</xm:sqref>
        </x14:conditionalFormatting>
        <x14:conditionalFormatting xmlns:xm="http://schemas.microsoft.com/office/excel/2006/main">
          <x14:cfRule type="dataBar" id="{7B652760-B5BE-45C8-9D34-EF8439871875}">
            <x14:dataBar minLength="0" maxLength="100" gradient="0">
              <x14:cfvo type="autoMin"/>
              <x14:cfvo type="autoMax"/>
              <x14:negativeFillColor rgb="FFFF0000"/>
              <x14:axisColor rgb="FF000000"/>
            </x14:dataBar>
          </x14:cfRule>
          <x14:cfRule type="dataBar" id="{E1D013EB-A1F9-40BD-9C99-2907E4E7724C}">
            <x14:dataBar minLength="0" maxLength="100" gradient="0">
              <x14:cfvo type="autoMin"/>
              <x14:cfvo type="autoMax"/>
              <x14:negativeFillColor rgb="FFFF0000"/>
              <x14:axisColor rgb="FF000000"/>
            </x14:dataBar>
          </x14:cfRule>
          <xm:sqref>M3:M28</xm:sqref>
        </x14:conditionalFormatting>
        <x14:conditionalFormatting xmlns:xm="http://schemas.microsoft.com/office/excel/2006/main">
          <x14:cfRule type="dataBar" id="{E014B0E2-3B96-4161-A941-53E488455B1D}">
            <x14:dataBar minLength="0" maxLength="100" gradient="0">
              <x14:cfvo type="autoMin"/>
              <x14:cfvo type="autoMax"/>
              <x14:negativeFillColor rgb="FFFF0000"/>
              <x14:axisColor rgb="FF000000"/>
            </x14:dataBar>
          </x14:cfRule>
          <xm:sqref>L22</xm:sqref>
        </x14:conditionalFormatting>
        <x14:conditionalFormatting xmlns:xm="http://schemas.microsoft.com/office/excel/2006/main">
          <x14:cfRule type="dataBar" id="{47CAE3F4-A92F-4595-BF8D-55D5B4DB66AC}">
            <x14:dataBar minLength="0" maxLength="100" gradient="0">
              <x14:cfvo type="autoMin"/>
              <x14:cfvo type="autoMax"/>
              <x14:negativeFillColor rgb="FFFF0000"/>
              <x14:axisColor rgb="FF000000"/>
            </x14:dataBar>
          </x14:cfRule>
          <xm:sqref>L3:L27</xm:sqref>
        </x14:conditionalFormatting>
        <x14:conditionalFormatting xmlns:xm="http://schemas.microsoft.com/office/excel/2006/main">
          <x14:cfRule type="dataBar" id="{DB3A7B63-333C-4DCC-85A5-B617D28C6B07}">
            <x14:dataBar minLength="0" maxLength="100" gradient="0">
              <x14:cfvo type="autoMin"/>
              <x14:cfvo type="autoMax"/>
              <x14:negativeFillColor rgb="FFFF0000"/>
              <x14:axisColor rgb="FF000000"/>
            </x14:dataBar>
          </x14:cfRule>
          <xm:sqref>L3:L28</xm:sqref>
        </x14:conditionalFormatting>
      </x14:conditionalFormattings>
    </ext>
    <ext xmlns:x14="http://schemas.microsoft.com/office/spreadsheetml/2009/9/main" uri="{05C60535-1F16-4fd2-B633-F4F36F0B64E0}">
      <x14:sparklineGroups xmlns:xm="http://schemas.microsoft.com/office/excel/2006/main">
        <x14:sparklineGroup manualMax="0" manualMin="0" displayEmptyCellsAs="gap" markers="1">
          <x14:colorSeries rgb="FF69AE23"/>
          <x14:colorNegative rgb="FFD00000"/>
          <x14:colorAxis rgb="FF000000"/>
          <x14:colorMarkers rgb="FF69AE23"/>
          <x14:colorFirst rgb="FFD00000"/>
          <x14:colorLast rgb="FFD00000"/>
          <x14:colorHigh rgb="FFD00000"/>
          <x14:colorLow rgb="FFD00000"/>
          <x14:sparklines>
            <x14:sparkline>
              <xm:f>Table_D10!B3:K3</xm:f>
              <xm:sqref>M3</xm:sqref>
            </x14:sparkline>
            <x14:sparkline>
              <xm:f>Table_D10!B4:K4</xm:f>
              <xm:sqref>M4</xm:sqref>
            </x14:sparkline>
            <x14:sparkline>
              <xm:f>Table_D10!B5:K5</xm:f>
              <xm:sqref>M5</xm:sqref>
            </x14:sparkline>
            <x14:sparkline>
              <xm:f>Table_D10!B6:K6</xm:f>
              <xm:sqref>M6</xm:sqref>
            </x14:sparkline>
            <x14:sparkline>
              <xm:f>Table_D10!B7:K7</xm:f>
              <xm:sqref>M7</xm:sqref>
            </x14:sparkline>
            <x14:sparkline>
              <xm:f>Table_D10!B8:K8</xm:f>
              <xm:sqref>M8</xm:sqref>
            </x14:sparkline>
            <x14:sparkline>
              <xm:f>Table_D10!B9:K9</xm:f>
              <xm:sqref>M9</xm:sqref>
            </x14:sparkline>
            <x14:sparkline>
              <xm:f>Table_D10!B10:K10</xm:f>
              <xm:sqref>M10</xm:sqref>
            </x14:sparkline>
            <x14:sparkline>
              <xm:f>Table_D10!B11:K11</xm:f>
              <xm:sqref>M11</xm:sqref>
            </x14:sparkline>
            <x14:sparkline>
              <xm:f>Table_D10!B12:K12</xm:f>
              <xm:sqref>M12</xm:sqref>
            </x14:sparkline>
            <x14:sparkline>
              <xm:f>Table_D10!B13:K13</xm:f>
              <xm:sqref>M13</xm:sqref>
            </x14:sparkline>
            <x14:sparkline>
              <xm:f>Table_D10!B14:K14</xm:f>
              <xm:sqref>M14</xm:sqref>
            </x14:sparkline>
            <x14:sparkline>
              <xm:f>Table_D10!B15:K15</xm:f>
              <xm:sqref>M15</xm:sqref>
            </x14:sparkline>
            <x14:sparkline>
              <xm:f>Table_D10!B16:K16</xm:f>
              <xm:sqref>M16</xm:sqref>
            </x14:sparkline>
            <x14:sparkline>
              <xm:f>Table_D10!B17:K17</xm:f>
              <xm:sqref>M17</xm:sqref>
            </x14:sparkline>
            <x14:sparkline>
              <xm:f>Table_D10!B18:K18</xm:f>
              <xm:sqref>M18</xm:sqref>
            </x14:sparkline>
            <x14:sparkline>
              <xm:f>Table_D10!B19:K19</xm:f>
              <xm:sqref>M19</xm:sqref>
            </x14:sparkline>
            <x14:sparkline>
              <xm:f>Table_D10!B20:K20</xm:f>
              <xm:sqref>M20</xm:sqref>
            </x14:sparkline>
            <x14:sparkline>
              <xm:f>Table_D10!B21:K21</xm:f>
              <xm:sqref>M21</xm:sqref>
            </x14:sparkline>
            <x14:sparkline>
              <xm:f>Table_D10!B22:K22</xm:f>
              <xm:sqref>M22</xm:sqref>
            </x14:sparkline>
            <x14:sparkline>
              <xm:f>Table_D10!B23:K23</xm:f>
              <xm:sqref>M23</xm:sqref>
            </x14:sparkline>
            <x14:sparkline>
              <xm:f>Table_D10!B24:K24</xm:f>
              <xm:sqref>M24</xm:sqref>
            </x14:sparkline>
            <x14:sparkline>
              <xm:f>Table_D10!B25:K25</xm:f>
              <xm:sqref>M25</xm:sqref>
            </x14:sparkline>
            <x14:sparkline>
              <xm:f>Table_D10!B26:K26</xm:f>
              <xm:sqref>M26</xm:sqref>
            </x14:sparkline>
            <x14:sparkline>
              <xm:f>Table_D10!B27:K27</xm:f>
              <xm:sqref>M27</xm:sqref>
            </x14:sparkline>
            <x14:sparkline>
              <xm:f>Table_D10!B28:K28</xm:f>
              <xm:sqref>M28</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8"/>
  <sheetViews>
    <sheetView topLeftCell="A4" zoomScale="80" zoomScaleNormal="80" workbookViewId="0">
      <selection activeCell="L38" sqref="L38"/>
    </sheetView>
  </sheetViews>
  <sheetFormatPr defaultColWidth="9.140625" defaultRowHeight="15" x14ac:dyDescent="0.25"/>
  <cols>
    <col min="1" max="1" width="14.42578125" style="101" customWidth="1"/>
    <col min="2" max="10" width="8.7109375" style="101" customWidth="1"/>
    <col min="11" max="11" width="12.28515625" style="101" customWidth="1"/>
    <col min="12" max="12" width="11.42578125" style="101" customWidth="1"/>
    <col min="13" max="13" width="17.28515625" style="101" customWidth="1"/>
    <col min="14" max="14" width="13.42578125" style="104" customWidth="1"/>
    <col min="15" max="15" width="8.42578125" style="103" bestFit="1" customWidth="1"/>
    <col min="16" max="16384" width="9.140625" style="101"/>
  </cols>
  <sheetData>
    <row r="1" spans="1:19" s="98" customFormat="1" ht="36.75" customHeight="1" x14ac:dyDescent="0.2">
      <c r="A1" s="122" t="s">
        <v>156</v>
      </c>
      <c r="N1" s="99"/>
      <c r="O1" s="121"/>
    </row>
    <row r="2" spans="1:19" s="118" customFormat="1" ht="66.75" customHeight="1" x14ac:dyDescent="0.2">
      <c r="A2" s="120" t="s">
        <v>0</v>
      </c>
      <c r="B2" s="119">
        <v>2010</v>
      </c>
      <c r="C2" s="119">
        <v>2011</v>
      </c>
      <c r="D2" s="119">
        <v>2012</v>
      </c>
      <c r="E2" s="119">
        <v>2013</v>
      </c>
      <c r="F2" s="119">
        <v>2014</v>
      </c>
      <c r="G2" s="119">
        <v>2015</v>
      </c>
      <c r="H2" s="119">
        <v>2016</v>
      </c>
      <c r="I2" s="119">
        <v>2017</v>
      </c>
      <c r="J2" s="261">
        <v>2018</v>
      </c>
      <c r="K2" s="316">
        <v>2019</v>
      </c>
      <c r="L2" s="313"/>
      <c r="M2" s="70" t="s">
        <v>168</v>
      </c>
      <c r="N2" s="70" t="s">
        <v>126</v>
      </c>
      <c r="O2" s="119" t="s">
        <v>106</v>
      </c>
    </row>
    <row r="3" spans="1:19" s="98" customFormat="1" ht="18" customHeight="1" x14ac:dyDescent="0.2">
      <c r="A3" s="110" t="s">
        <v>22</v>
      </c>
      <c r="B3" s="157"/>
      <c r="C3" s="157"/>
      <c r="D3" s="132">
        <v>0</v>
      </c>
      <c r="E3" s="132">
        <v>0</v>
      </c>
      <c r="F3" s="132">
        <v>0</v>
      </c>
      <c r="G3" s="132">
        <v>0</v>
      </c>
      <c r="H3" s="132">
        <v>0</v>
      </c>
      <c r="I3" s="132">
        <v>0</v>
      </c>
      <c r="J3" s="132">
        <v>0</v>
      </c>
      <c r="K3" s="132">
        <v>2.0000000000000001E-4</v>
      </c>
      <c r="L3" s="109">
        <v>2.0000000000000001E-4</v>
      </c>
      <c r="M3" s="112"/>
      <c r="N3" s="106" t="s">
        <v>11</v>
      </c>
      <c r="O3" s="113"/>
      <c r="P3" s="4"/>
    </row>
    <row r="4" spans="1:19" s="98" customFormat="1" ht="18" customHeight="1" x14ac:dyDescent="0.2">
      <c r="A4" s="110" t="s">
        <v>3</v>
      </c>
      <c r="B4" s="132">
        <v>0</v>
      </c>
      <c r="C4" s="134">
        <v>3.0000000000000003E-4</v>
      </c>
      <c r="D4" s="134">
        <v>3.9999999999999996E-4</v>
      </c>
      <c r="E4" s="133">
        <v>3.0000000000000003E-4</v>
      </c>
      <c r="F4" s="133">
        <v>5.0000000000000001E-4</v>
      </c>
      <c r="G4" s="133">
        <v>5.0000000000000001E-4</v>
      </c>
      <c r="H4" s="133">
        <v>3.9999999999999996E-4</v>
      </c>
      <c r="I4" s="133">
        <v>3.0000000000000003E-4</v>
      </c>
      <c r="J4" s="133">
        <v>6.0000000000000006E-4</v>
      </c>
      <c r="K4" s="133">
        <v>3.9999999999999996E-4</v>
      </c>
      <c r="L4" s="109">
        <v>3.9999999999999996E-4</v>
      </c>
      <c r="M4" s="112"/>
      <c r="N4" s="106">
        <f>_xlfn.RRI(8,C4,K4)</f>
        <v>3.6614649628077478E-2</v>
      </c>
      <c r="O4" s="125" t="s">
        <v>14</v>
      </c>
      <c r="P4" s="4"/>
    </row>
    <row r="5" spans="1:19" s="98" customFormat="1" ht="18" customHeight="1" x14ac:dyDescent="0.2">
      <c r="A5" s="110" t="s">
        <v>62</v>
      </c>
      <c r="B5" s="132">
        <v>0</v>
      </c>
      <c r="C5" s="132">
        <v>0</v>
      </c>
      <c r="D5" s="132">
        <v>0</v>
      </c>
      <c r="E5" s="132">
        <v>0</v>
      </c>
      <c r="F5" s="132">
        <v>0</v>
      </c>
      <c r="G5" s="132">
        <v>0</v>
      </c>
      <c r="H5" s="132">
        <v>0</v>
      </c>
      <c r="I5" s="133">
        <v>1E-4</v>
      </c>
      <c r="J5" s="132">
        <v>0</v>
      </c>
      <c r="K5" s="132">
        <v>5.9999999999999995E-4</v>
      </c>
      <c r="L5" s="109">
        <v>5.9999999999999995E-4</v>
      </c>
      <c r="M5" s="112"/>
      <c r="N5" s="106" t="s">
        <v>11</v>
      </c>
      <c r="O5" s="111"/>
      <c r="P5" s="4"/>
    </row>
    <row r="6" spans="1:19" s="98" customFormat="1" ht="18" customHeight="1" x14ac:dyDescent="0.2">
      <c r="A6" s="110" t="s">
        <v>6</v>
      </c>
      <c r="B6" s="133">
        <v>4.0000000000000002E-4</v>
      </c>
      <c r="C6" s="133">
        <v>9.0000000000000008E-4</v>
      </c>
      <c r="D6" s="133">
        <v>1.1999999999999999E-3</v>
      </c>
      <c r="E6" s="133">
        <v>8.0000000000000004E-4</v>
      </c>
      <c r="F6" s="133">
        <v>1.6000000000000001E-3</v>
      </c>
      <c r="G6" s="133">
        <v>1.8E-3</v>
      </c>
      <c r="H6" s="133">
        <v>2.7000000000000001E-3</v>
      </c>
      <c r="I6" s="133">
        <v>2.0999999999999999E-3</v>
      </c>
      <c r="J6" s="133">
        <v>1E-3</v>
      </c>
      <c r="K6" s="133">
        <v>1E-3</v>
      </c>
      <c r="L6" s="109">
        <v>1E-3</v>
      </c>
      <c r="M6" s="112"/>
      <c r="N6" s="106">
        <f>_xlfn.RRI(9,B6,K6)</f>
        <v>0.10717317888991107</v>
      </c>
      <c r="O6" s="125"/>
      <c r="P6" s="4"/>
      <c r="S6" s="274"/>
    </row>
    <row r="7" spans="1:19" s="98" customFormat="1" ht="18" customHeight="1" x14ac:dyDescent="0.2">
      <c r="A7" s="110" t="s">
        <v>1</v>
      </c>
      <c r="B7" s="133">
        <v>5.3E-3</v>
      </c>
      <c r="C7" s="133">
        <v>2.4000000000000002E-3</v>
      </c>
      <c r="D7" s="133">
        <v>2E-3</v>
      </c>
      <c r="E7" s="133">
        <v>2.2000000000000001E-3</v>
      </c>
      <c r="F7" s="133">
        <v>2.0999999999999999E-3</v>
      </c>
      <c r="G7" s="133">
        <v>2.5999999999999999E-3</v>
      </c>
      <c r="H7" s="133">
        <v>2.3E-3</v>
      </c>
      <c r="I7" s="133">
        <v>8.0000000000000004E-4</v>
      </c>
      <c r="J7" s="133">
        <v>1.4E-3</v>
      </c>
      <c r="K7" s="133">
        <v>1.2000000000000001E-3</v>
      </c>
      <c r="L7" s="109">
        <v>1.2000000000000001E-3</v>
      </c>
      <c r="M7" s="112"/>
      <c r="N7" s="106">
        <f>_xlfn.RRI(9,B7,K7)</f>
        <v>-0.15214259099301441</v>
      </c>
      <c r="O7" s="124" t="s">
        <v>20</v>
      </c>
      <c r="P7" s="4"/>
    </row>
    <row r="8" spans="1:19" s="98" customFormat="1" ht="18" customHeight="1" x14ac:dyDescent="0.2">
      <c r="A8" s="110" t="s">
        <v>9</v>
      </c>
      <c r="B8" s="133">
        <v>1E-4</v>
      </c>
      <c r="C8" s="134">
        <v>4.0000000000000002E-4</v>
      </c>
      <c r="D8" s="133">
        <v>2.0999999999999999E-3</v>
      </c>
      <c r="E8" s="133">
        <v>1.2999999999999999E-3</v>
      </c>
      <c r="F8" s="133">
        <v>2.3999999999999998E-3</v>
      </c>
      <c r="G8" s="133">
        <v>3.0999999999999999E-3</v>
      </c>
      <c r="H8" s="133">
        <v>1.5E-3</v>
      </c>
      <c r="I8" s="133">
        <v>3.3E-3</v>
      </c>
      <c r="J8" s="133">
        <v>1.6999999999999999E-3</v>
      </c>
      <c r="K8" s="133">
        <v>1.6000000000000001E-3</v>
      </c>
      <c r="L8" s="109">
        <v>1.6000000000000001E-3</v>
      </c>
      <c r="M8" s="112"/>
      <c r="N8" s="106">
        <f>_xlfn.RRI(9,B8,K8)</f>
        <v>0.3607900001743769</v>
      </c>
      <c r="O8" s="125"/>
      <c r="P8" s="4"/>
    </row>
    <row r="9" spans="1:19" s="98" customFormat="1" ht="18" customHeight="1" x14ac:dyDescent="0.2">
      <c r="A9" s="110" t="s">
        <v>7</v>
      </c>
      <c r="B9" s="133">
        <v>4.5999999999999999E-3</v>
      </c>
      <c r="C9" s="133">
        <v>4.7999999999999996E-3</v>
      </c>
      <c r="D9" s="133">
        <v>4.7999999999999996E-3</v>
      </c>
      <c r="E9" s="133">
        <v>5.0000000000000001E-3</v>
      </c>
      <c r="F9" s="133">
        <v>4.3E-3</v>
      </c>
      <c r="G9" s="133">
        <v>2.8E-3</v>
      </c>
      <c r="H9" s="133">
        <v>1.9E-3</v>
      </c>
      <c r="I9" s="133">
        <v>1.6000000000000001E-3</v>
      </c>
      <c r="J9" s="133">
        <v>1.6000000000000001E-3</v>
      </c>
      <c r="K9" s="133">
        <v>1.6000000000000001E-3</v>
      </c>
      <c r="L9" s="109">
        <v>1.6000000000000001E-3</v>
      </c>
      <c r="M9" s="112"/>
      <c r="N9" s="106">
        <f>_xlfn.RRI(9,B9,K9)</f>
        <v>-0.1107164905382193</v>
      </c>
      <c r="O9" s="126" t="s">
        <v>20</v>
      </c>
      <c r="P9" s="4"/>
      <c r="S9" s="253"/>
    </row>
    <row r="10" spans="1:19" s="98" customFormat="1" ht="18" customHeight="1" x14ac:dyDescent="0.2">
      <c r="A10" s="110" t="s">
        <v>12</v>
      </c>
      <c r="B10" s="133">
        <v>2.5999999999999999E-3</v>
      </c>
      <c r="C10" s="133">
        <v>2.8999999999999998E-3</v>
      </c>
      <c r="D10" s="133">
        <v>2.8E-3</v>
      </c>
      <c r="E10" s="133">
        <v>3.2000000000000002E-3</v>
      </c>
      <c r="F10" s="133">
        <v>3.0999999999999999E-3</v>
      </c>
      <c r="G10" s="133">
        <v>2.8E-3</v>
      </c>
      <c r="H10" s="133">
        <v>3.5000000000000001E-3</v>
      </c>
      <c r="I10" s="133">
        <v>3.1999999999999997E-3</v>
      </c>
      <c r="J10" s="133">
        <v>2.5999999999999999E-3</v>
      </c>
      <c r="K10" s="133">
        <v>2.4999999999999996E-3</v>
      </c>
      <c r="L10" s="109">
        <v>2.4999999999999996E-3</v>
      </c>
      <c r="M10" s="112"/>
      <c r="N10" s="106">
        <f>_xlfn.RRI(9,B10,K10)</f>
        <v>-4.348375336410637E-3</v>
      </c>
      <c r="O10" s="124"/>
      <c r="P10" s="4"/>
    </row>
    <row r="11" spans="1:19" s="98" customFormat="1" ht="18" customHeight="1" x14ac:dyDescent="0.2">
      <c r="A11" s="110" t="s">
        <v>4</v>
      </c>
      <c r="B11" s="132">
        <v>0</v>
      </c>
      <c r="C11" s="132">
        <v>0</v>
      </c>
      <c r="D11" s="132">
        <v>0</v>
      </c>
      <c r="E11" s="132">
        <v>0</v>
      </c>
      <c r="F11" s="133">
        <v>6.9999999999999999E-4</v>
      </c>
      <c r="G11" s="133">
        <v>1.1999999999999999E-3</v>
      </c>
      <c r="H11" s="133">
        <v>1.2999999999999999E-3</v>
      </c>
      <c r="I11" s="133">
        <v>8.0000000000000004E-4</v>
      </c>
      <c r="J11" s="133">
        <v>1.5E-3</v>
      </c>
      <c r="K11" s="133">
        <v>2.7000000000000001E-3</v>
      </c>
      <c r="L11" s="109">
        <v>2.7000000000000001E-3</v>
      </c>
      <c r="M11" s="112"/>
      <c r="N11" s="106" t="s">
        <v>169</v>
      </c>
      <c r="O11" s="125" t="s">
        <v>14</v>
      </c>
      <c r="P11" s="4"/>
    </row>
    <row r="12" spans="1:19" s="98" customFormat="1" ht="18" customHeight="1" x14ac:dyDescent="0.2">
      <c r="A12" s="110" t="s">
        <v>23</v>
      </c>
      <c r="B12" s="157"/>
      <c r="C12" s="157"/>
      <c r="D12" s="157"/>
      <c r="E12" s="133">
        <v>1.7000000000000001E-3</v>
      </c>
      <c r="F12" s="133">
        <v>2.2000000000000001E-3</v>
      </c>
      <c r="G12" s="133">
        <v>2.3E-3</v>
      </c>
      <c r="H12" s="133">
        <v>2.2000000000000001E-3</v>
      </c>
      <c r="I12" s="133">
        <v>2.3999999999999998E-3</v>
      </c>
      <c r="J12" s="133">
        <v>2.8E-3</v>
      </c>
      <c r="K12" s="297">
        <v>2.7000000000000001E-3</v>
      </c>
      <c r="L12" s="109">
        <v>2.7000000000000001E-3</v>
      </c>
      <c r="M12" s="112"/>
      <c r="N12" s="106">
        <f>_xlfn.RRI(6,E12,K12)</f>
        <v>8.0154320547976443E-2</v>
      </c>
      <c r="O12" s="125" t="s">
        <v>14</v>
      </c>
      <c r="P12" s="4"/>
    </row>
    <row r="13" spans="1:19" s="98" customFormat="1" ht="18" customHeight="1" x14ac:dyDescent="0.2">
      <c r="A13" s="110" t="s">
        <v>8</v>
      </c>
      <c r="B13" s="133">
        <v>3.3999999999999998E-3</v>
      </c>
      <c r="C13" s="133">
        <v>1.8E-3</v>
      </c>
      <c r="D13" s="133">
        <v>1.6000000000000001E-3</v>
      </c>
      <c r="E13" s="133">
        <v>1.8E-3</v>
      </c>
      <c r="F13" s="133">
        <v>1.1000000000000001E-3</v>
      </c>
      <c r="G13" s="133">
        <v>4.4000000000000003E-3</v>
      </c>
      <c r="H13" s="133">
        <v>1.6000000000000001E-3</v>
      </c>
      <c r="I13" s="133">
        <v>1.8E-3</v>
      </c>
      <c r="J13" s="133">
        <v>3.2000000000000002E-3</v>
      </c>
      <c r="K13" s="133">
        <v>2.8E-3</v>
      </c>
      <c r="L13" s="109">
        <v>2.8E-3</v>
      </c>
      <c r="M13" s="112"/>
      <c r="N13" s="106">
        <f>_xlfn.RRI(9,B13,K13)</f>
        <v>-2.1341860005465674E-2</v>
      </c>
      <c r="O13" s="124"/>
      <c r="P13" s="4"/>
    </row>
    <row r="14" spans="1:19" s="98" customFormat="1" ht="18" customHeight="1" x14ac:dyDescent="0.2">
      <c r="A14" s="110" t="s">
        <v>17</v>
      </c>
      <c r="B14" s="133">
        <v>3.4000000000000002E-3</v>
      </c>
      <c r="C14" s="133">
        <v>2.5000000000000001E-3</v>
      </c>
      <c r="D14" s="133">
        <v>3.5999999999999999E-3</v>
      </c>
      <c r="E14" s="133">
        <v>3.7000000000000002E-3</v>
      </c>
      <c r="F14" s="133">
        <v>3.5999999999999999E-3</v>
      </c>
      <c r="G14" s="133">
        <v>3.5999999999999999E-3</v>
      </c>
      <c r="H14" s="133">
        <v>3.2000000000000002E-3</v>
      </c>
      <c r="I14" s="133">
        <v>1.4E-3</v>
      </c>
      <c r="J14" s="133">
        <v>2.8999999999999998E-3</v>
      </c>
      <c r="K14" s="133">
        <v>3.0999999999999999E-3</v>
      </c>
      <c r="L14" s="109">
        <v>3.0999999999999999E-3</v>
      </c>
      <c r="M14" s="112"/>
      <c r="N14" s="106">
        <f>_xlfn.RRI(9,B14,K14)</f>
        <v>-1.0211210186067188E-2</v>
      </c>
      <c r="O14" s="125"/>
      <c r="P14" s="4"/>
    </row>
    <row r="15" spans="1:19" s="98" customFormat="1" ht="18" customHeight="1" x14ac:dyDescent="0.2">
      <c r="A15" s="110" t="s">
        <v>24</v>
      </c>
      <c r="B15" s="133">
        <v>8.6999999999999994E-3</v>
      </c>
      <c r="C15" s="133">
        <v>1.1999999999999999E-3</v>
      </c>
      <c r="D15" s="133">
        <v>5.9999999999999995E-4</v>
      </c>
      <c r="E15" s="133">
        <v>2E-3</v>
      </c>
      <c r="F15" s="133">
        <v>3.5999999999999999E-3</v>
      </c>
      <c r="G15" s="133">
        <v>6.4000000000000003E-3</v>
      </c>
      <c r="H15" s="133">
        <v>5.0000000000000001E-3</v>
      </c>
      <c r="I15" s="133">
        <v>6.0000000000000001E-3</v>
      </c>
      <c r="J15" s="133">
        <v>2.2599999999999999E-2</v>
      </c>
      <c r="K15" s="133">
        <v>3.0999999999999999E-3</v>
      </c>
      <c r="L15" s="109">
        <v>3.0999999999999999E-3</v>
      </c>
      <c r="M15" s="112"/>
      <c r="N15" s="106">
        <f>_xlfn.RRI(9,B15,K15)</f>
        <v>-0.10832884915894236</v>
      </c>
      <c r="O15" s="125"/>
      <c r="P15" s="4"/>
    </row>
    <row r="16" spans="1:19" s="98" customFormat="1" ht="18" customHeight="1" x14ac:dyDescent="0.2">
      <c r="A16" s="110" t="s">
        <v>2</v>
      </c>
      <c r="B16" s="133">
        <v>8.0000000000000004E-4</v>
      </c>
      <c r="C16" s="133">
        <v>1.2999999999999999E-3</v>
      </c>
      <c r="D16" s="133">
        <v>1.6000000000000001E-3</v>
      </c>
      <c r="E16" s="133">
        <v>2.0999999999999999E-3</v>
      </c>
      <c r="F16" s="133">
        <v>2.5000000000000001E-3</v>
      </c>
      <c r="G16" s="133">
        <v>2.8E-3</v>
      </c>
      <c r="H16" s="133">
        <v>3.2000000000000002E-3</v>
      </c>
      <c r="I16" s="133">
        <v>3.3E-3</v>
      </c>
      <c r="J16" s="133">
        <v>3.3E-3</v>
      </c>
      <c r="K16" s="133">
        <v>3.2000000000000002E-3</v>
      </c>
      <c r="L16" s="109">
        <v>3.2000000000000002E-3</v>
      </c>
      <c r="M16" s="112"/>
      <c r="N16" s="106">
        <f>_xlfn.RRI(9,B16,K16)</f>
        <v>0.16652903957611653</v>
      </c>
      <c r="O16" s="125" t="s">
        <v>14</v>
      </c>
      <c r="P16" s="4"/>
    </row>
    <row r="17" spans="1:16" s="98" customFormat="1" ht="18" customHeight="1" x14ac:dyDescent="0.2">
      <c r="A17" s="110" t="s">
        <v>15</v>
      </c>
      <c r="B17" s="133">
        <v>2.0999999999999999E-3</v>
      </c>
      <c r="C17" s="133">
        <v>1.8E-3</v>
      </c>
      <c r="D17" s="133">
        <v>2E-3</v>
      </c>
      <c r="E17" s="133">
        <v>2.5999999999999999E-3</v>
      </c>
      <c r="F17" s="133">
        <v>4.0000000000000001E-3</v>
      </c>
      <c r="G17" s="133">
        <v>3.3999999999999998E-3</v>
      </c>
      <c r="H17" s="133">
        <v>3.8E-3</v>
      </c>
      <c r="I17" s="133">
        <v>3.8E-3</v>
      </c>
      <c r="J17" s="133">
        <v>4.8999999999999998E-3</v>
      </c>
      <c r="K17" s="133">
        <v>4.1000000000000003E-3</v>
      </c>
      <c r="L17" s="109">
        <v>4.1000000000000003E-3</v>
      </c>
      <c r="M17" s="112"/>
      <c r="N17" s="106">
        <f>_xlfn.RRI(9,B17,K17)</f>
        <v>7.7171740792670862E-2</v>
      </c>
      <c r="O17" s="125" t="s">
        <v>14</v>
      </c>
      <c r="P17" s="4"/>
    </row>
    <row r="18" spans="1:16" s="98" customFormat="1" ht="18" customHeight="1" x14ac:dyDescent="0.2">
      <c r="A18" s="110" t="s">
        <v>19</v>
      </c>
      <c r="B18" s="132">
        <v>0</v>
      </c>
      <c r="C18" s="132">
        <v>0</v>
      </c>
      <c r="D18" s="133">
        <v>9.0000000000000008E-4</v>
      </c>
      <c r="E18" s="133">
        <v>6.9999999999999999E-4</v>
      </c>
      <c r="F18" s="133">
        <v>3.9999999999999996E-4</v>
      </c>
      <c r="G18" s="133">
        <v>1E-4</v>
      </c>
      <c r="H18" s="133">
        <v>8.0000000000000004E-4</v>
      </c>
      <c r="I18" s="133">
        <v>1.9E-3</v>
      </c>
      <c r="J18" s="133">
        <v>8.9999999999999998E-4</v>
      </c>
      <c r="K18" s="133">
        <v>4.8999999999999998E-3</v>
      </c>
      <c r="L18" s="109">
        <v>4.8999999999999998E-3</v>
      </c>
      <c r="M18" s="112"/>
      <c r="N18" s="106">
        <f>_xlfn.RRI(7,D18,K18)</f>
        <v>0.27390260109520259</v>
      </c>
      <c r="O18" s="125" t="s">
        <v>14</v>
      </c>
      <c r="P18" s="4"/>
    </row>
    <row r="19" spans="1:16" s="98" customFormat="1" ht="18" customHeight="1" x14ac:dyDescent="0.2">
      <c r="A19" s="110" t="s">
        <v>10</v>
      </c>
      <c r="B19" s="157"/>
      <c r="C19" s="157"/>
      <c r="D19" s="157"/>
      <c r="E19" s="157"/>
      <c r="F19" s="133">
        <v>2.0000000000000001E-4</v>
      </c>
      <c r="G19" s="133">
        <v>6.7000000000000002E-3</v>
      </c>
      <c r="H19" s="133">
        <v>1.1299999999999999E-2</v>
      </c>
      <c r="I19" s="133">
        <v>7.7000000000000002E-3</v>
      </c>
      <c r="J19" s="133">
        <v>7.7000000000000002E-3</v>
      </c>
      <c r="K19" s="133">
        <v>7.7999999999999996E-3</v>
      </c>
      <c r="L19" s="109">
        <v>7.7999999999999996E-3</v>
      </c>
      <c r="M19" s="112"/>
      <c r="N19" s="106">
        <f>_xlfn.RRI(5,F19,K19)</f>
        <v>1.0807165492618438</v>
      </c>
      <c r="O19" s="125"/>
      <c r="P19" s="4"/>
    </row>
    <row r="20" spans="1:16" s="98" customFormat="1" ht="18" customHeight="1" x14ac:dyDescent="0.2">
      <c r="A20" s="117" t="s">
        <v>16</v>
      </c>
      <c r="B20" s="136">
        <v>4.047668869075139E-3</v>
      </c>
      <c r="C20" s="136">
        <v>4.2937084100893993E-3</v>
      </c>
      <c r="D20" s="136">
        <v>5.3622505653548938E-3</v>
      </c>
      <c r="E20" s="136">
        <v>4.8943721282971803E-3</v>
      </c>
      <c r="F20" s="136">
        <v>5.3430519270164815E-3</v>
      </c>
      <c r="G20" s="136">
        <v>6.9931276932006185E-3</v>
      </c>
      <c r="H20" s="136">
        <v>7.3991993148146435E-3</v>
      </c>
      <c r="I20" s="136">
        <v>7.5531937368810177E-3</v>
      </c>
      <c r="J20" s="136">
        <v>7.4831878538796463E-3</v>
      </c>
      <c r="K20" s="136">
        <v>7.8246556040505559E-3</v>
      </c>
      <c r="L20" s="115">
        <v>7.8246556040505559E-3</v>
      </c>
      <c r="M20" s="112"/>
      <c r="N20" s="106">
        <f>_xlfn.RRI(9,B20,K20)</f>
        <v>7.5986184250841582E-2</v>
      </c>
      <c r="O20" s="125" t="s">
        <v>14</v>
      </c>
      <c r="P20" s="4"/>
    </row>
    <row r="21" spans="1:16" s="98" customFormat="1" ht="18" customHeight="1" x14ac:dyDescent="0.2">
      <c r="A21" s="110" t="s">
        <v>5</v>
      </c>
      <c r="B21" s="133">
        <v>2.0000000000000001E-4</v>
      </c>
      <c r="C21" s="133">
        <v>8.9999999999999998E-4</v>
      </c>
      <c r="D21" s="133">
        <v>5.0000000000000001E-4</v>
      </c>
      <c r="E21" s="133">
        <v>6.9999999999999999E-4</v>
      </c>
      <c r="F21" s="133">
        <v>6.9999999999999999E-4</v>
      </c>
      <c r="G21" s="133">
        <v>5.0000000000000001E-4</v>
      </c>
      <c r="H21" s="133">
        <v>6.9999999999999999E-4</v>
      </c>
      <c r="I21" s="133">
        <v>6.9999999999999999E-4</v>
      </c>
      <c r="J21" s="133">
        <v>2.2000000000000001E-3</v>
      </c>
      <c r="K21" s="133">
        <v>1.04E-2</v>
      </c>
      <c r="L21" s="109">
        <v>1.04E-2</v>
      </c>
      <c r="M21" s="112"/>
      <c r="N21" s="106">
        <f>_xlfn.RRI(9,B21,K21)</f>
        <v>0.5511972929971547</v>
      </c>
      <c r="O21" s="125" t="s">
        <v>14</v>
      </c>
      <c r="P21" s="4"/>
    </row>
    <row r="22" spans="1:16" s="98" customFormat="1" ht="18" customHeight="1" x14ac:dyDescent="0.2">
      <c r="A22" s="110" t="s">
        <v>13</v>
      </c>
      <c r="B22" s="133">
        <v>1.84E-2</v>
      </c>
      <c r="C22" s="133">
        <v>3.3E-3</v>
      </c>
      <c r="D22" s="133">
        <v>9.7000000000000003E-3</v>
      </c>
      <c r="E22" s="133">
        <v>1E-3</v>
      </c>
      <c r="F22" s="133">
        <v>6.4000000000000003E-3</v>
      </c>
      <c r="G22" s="133">
        <v>6.1000000000000004E-3</v>
      </c>
      <c r="H22" s="133">
        <v>5.7000000000000002E-3</v>
      </c>
      <c r="I22" s="133">
        <v>8.8999999999999999E-3</v>
      </c>
      <c r="J22" s="133">
        <v>8.8999999999999999E-3</v>
      </c>
      <c r="K22" s="133">
        <v>1.0699999999999999E-2</v>
      </c>
      <c r="L22" s="109">
        <v>1.0699999999999999E-2</v>
      </c>
      <c r="M22" s="112"/>
      <c r="N22" s="106">
        <f>_xlfn.RRI(9,B22,K22)</f>
        <v>-5.8455910110960629E-2</v>
      </c>
      <c r="O22" s="125"/>
      <c r="P22" s="4"/>
    </row>
    <row r="23" spans="1:16" s="98" customFormat="1" ht="18" customHeight="1" x14ac:dyDescent="0.2">
      <c r="A23" s="110" t="s">
        <v>26</v>
      </c>
      <c r="B23" s="157"/>
      <c r="C23" s="157"/>
      <c r="D23" s="133">
        <v>6.6E-3</v>
      </c>
      <c r="E23" s="133">
        <v>7.4999999999999997E-3</v>
      </c>
      <c r="F23" s="133">
        <v>8.2000000000000007E-3</v>
      </c>
      <c r="G23" s="133">
        <v>8.3999999999999995E-3</v>
      </c>
      <c r="H23" s="133">
        <v>8.9999999999999993E-3</v>
      </c>
      <c r="I23" s="133">
        <v>1.23E-2</v>
      </c>
      <c r="J23" s="133">
        <v>1.4E-2</v>
      </c>
      <c r="K23" s="133">
        <v>1.1599999999999999E-2</v>
      </c>
      <c r="L23" s="109">
        <v>1.1599999999999999E-2</v>
      </c>
      <c r="M23" s="112"/>
      <c r="N23" s="106">
        <f>_xlfn.RRI(7,D23,K23)</f>
        <v>8.3896270492787473E-2</v>
      </c>
      <c r="O23" s="125" t="s">
        <v>14</v>
      </c>
      <c r="P23" s="4"/>
    </row>
    <row r="24" spans="1:16" s="98" customFormat="1" ht="18" customHeight="1" x14ac:dyDescent="0.2">
      <c r="A24" s="110" t="s">
        <v>18</v>
      </c>
      <c r="B24" s="133">
        <v>4.7000000000000002E-3</v>
      </c>
      <c r="C24" s="133">
        <v>6.6E-3</v>
      </c>
      <c r="D24" s="133">
        <v>9.8999999999999991E-3</v>
      </c>
      <c r="E24" s="133">
        <v>7.3999999999999995E-3</v>
      </c>
      <c r="F24" s="133">
        <v>1.0499999999999999E-2</v>
      </c>
      <c r="G24" s="133">
        <v>1.4999999999999999E-2</v>
      </c>
      <c r="H24" s="133">
        <v>1.4299999999999998E-2</v>
      </c>
      <c r="I24" s="133">
        <v>1.8599999999999998E-2</v>
      </c>
      <c r="J24" s="133">
        <v>1.4499999999999999E-2</v>
      </c>
      <c r="K24" s="133">
        <v>1.2200000000000001E-2</v>
      </c>
      <c r="L24" s="109">
        <v>1.2200000000000001E-2</v>
      </c>
      <c r="M24" s="112"/>
      <c r="N24" s="106">
        <f>_xlfn.RRI(9,B24,K24)</f>
        <v>0.11180624230362834</v>
      </c>
      <c r="O24" s="125" t="s">
        <v>14</v>
      </c>
      <c r="P24" s="100"/>
    </row>
    <row r="25" spans="1:16" s="98" customFormat="1" ht="18" customHeight="1" x14ac:dyDescent="0.2">
      <c r="A25" s="110" t="s">
        <v>32</v>
      </c>
      <c r="B25" s="157"/>
      <c r="C25" s="157"/>
      <c r="D25" s="157"/>
      <c r="E25" s="157"/>
      <c r="F25" s="157"/>
      <c r="G25" s="157"/>
      <c r="H25" s="157"/>
      <c r="I25" s="157"/>
      <c r="J25" s="157"/>
      <c r="K25" s="157">
        <v>1.23E-2</v>
      </c>
      <c r="L25" s="109">
        <v>1.23E-2</v>
      </c>
      <c r="M25" s="112"/>
      <c r="N25" s="106" t="s">
        <v>11</v>
      </c>
      <c r="O25" s="113"/>
      <c r="P25" s="4"/>
    </row>
    <row r="26" spans="1:16" s="98" customFormat="1" ht="18" customHeight="1" x14ac:dyDescent="0.2">
      <c r="A26" s="110" t="s">
        <v>63</v>
      </c>
      <c r="B26" s="133">
        <v>1.29E-2</v>
      </c>
      <c r="C26" s="133">
        <v>1.8499999999999999E-2</v>
      </c>
      <c r="D26" s="133">
        <v>1.89E-2</v>
      </c>
      <c r="E26" s="133">
        <v>1.9699999999999999E-2</v>
      </c>
      <c r="F26" s="133">
        <v>1.8800000000000001E-2</v>
      </c>
      <c r="G26" s="133">
        <v>2.18E-2</v>
      </c>
      <c r="H26" s="133">
        <v>2.2100000000000002E-2</v>
      </c>
      <c r="I26" s="133">
        <v>2.2699999999999998E-2</v>
      </c>
      <c r="J26" s="133">
        <v>2.5499999999999998E-2</v>
      </c>
      <c r="K26" s="133">
        <v>2.9099999999999997E-2</v>
      </c>
      <c r="L26" s="109">
        <v>2.9099999999999997E-2</v>
      </c>
      <c r="M26" s="112"/>
      <c r="N26" s="106">
        <f>_xlfn.RRI(9,B26,K26)</f>
        <v>9.4601199835586014E-2</v>
      </c>
      <c r="O26" s="125"/>
      <c r="P26" s="4"/>
    </row>
    <row r="27" spans="1:16" s="100" customFormat="1" ht="18" customHeight="1" x14ac:dyDescent="0.2">
      <c r="A27" s="110" t="s">
        <v>25</v>
      </c>
      <c r="B27" s="157"/>
      <c r="C27" s="133">
        <v>2.86E-2</v>
      </c>
      <c r="D27" s="133">
        <v>3.1199999999999999E-2</v>
      </c>
      <c r="E27" s="133">
        <v>3.1300000000000001E-2</v>
      </c>
      <c r="F27" s="133">
        <v>3.5699999999999996E-2</v>
      </c>
      <c r="G27" s="133">
        <v>3.7199999999999997E-2</v>
      </c>
      <c r="H27" s="133">
        <v>4.0899999999999999E-2</v>
      </c>
      <c r="I27" s="133">
        <v>4.4800000000000006E-2</v>
      </c>
      <c r="J27" s="133">
        <v>4.8000000000000001E-2</v>
      </c>
      <c r="K27" s="133">
        <v>6.0100000000000001E-2</v>
      </c>
      <c r="L27" s="109">
        <v>6.0100000000000001E-2</v>
      </c>
      <c r="M27" s="112"/>
      <c r="N27" s="106">
        <f>_xlfn.RRI(8,C27,K27)</f>
        <v>9.7270124713171091E-2</v>
      </c>
      <c r="O27" s="125" t="s">
        <v>14</v>
      </c>
      <c r="P27" s="4"/>
    </row>
    <row r="28" spans="1:16" s="100" customFormat="1" ht="18" customHeight="1" x14ac:dyDescent="0.2">
      <c r="A28" s="110" t="s">
        <v>21</v>
      </c>
      <c r="B28" s="157"/>
      <c r="C28" s="157"/>
      <c r="D28" s="157"/>
      <c r="E28" s="157"/>
      <c r="F28" s="157"/>
      <c r="G28" s="157"/>
      <c r="H28" s="133">
        <v>6.3200000000000006E-2</v>
      </c>
      <c r="I28" s="133">
        <v>7.0300000000000001E-2</v>
      </c>
      <c r="J28" s="133">
        <v>7.2599999999999998E-2</v>
      </c>
      <c r="K28" s="133">
        <v>8.0700000000000008E-2</v>
      </c>
      <c r="L28" s="109">
        <v>8.0700000000000008E-2</v>
      </c>
      <c r="M28" s="112"/>
      <c r="N28" s="106">
        <f>_xlfn.RRI(3,H28,K28)</f>
        <v>8.4889448886838581E-2</v>
      </c>
      <c r="O28" s="125"/>
      <c r="P28" s="4"/>
    </row>
    <row r="29" spans="1:16" s="98" customFormat="1" ht="12.75" x14ac:dyDescent="0.2">
      <c r="N29" s="106"/>
      <c r="O29" s="105"/>
    </row>
    <row r="30" spans="1:16" s="98" customFormat="1" ht="12.75" x14ac:dyDescent="0.2">
      <c r="N30" s="99"/>
    </row>
    <row r="31" spans="1:16" s="98" customFormat="1" ht="14.25" x14ac:dyDescent="0.2">
      <c r="A31" s="129" t="s">
        <v>130</v>
      </c>
      <c r="N31" s="99"/>
    </row>
    <row r="32" spans="1:16" s="98" customFormat="1" ht="14.25" x14ac:dyDescent="0.2">
      <c r="A32" s="129" t="s">
        <v>185</v>
      </c>
      <c r="N32" s="99"/>
    </row>
    <row r="33" spans="1:15" s="98" customFormat="1" x14ac:dyDescent="0.2">
      <c r="A33" s="130" t="s">
        <v>124</v>
      </c>
      <c r="N33" s="99"/>
    </row>
    <row r="34" spans="1:15" s="127" customFormat="1" ht="14.25" x14ac:dyDescent="0.2">
      <c r="A34" s="129" t="s">
        <v>171</v>
      </c>
      <c r="N34" s="131"/>
    </row>
    <row r="35" spans="1:15" s="98" customFormat="1" ht="12.75" x14ac:dyDescent="0.2">
      <c r="A35" s="100"/>
      <c r="B35" s="10"/>
      <c r="N35" s="99"/>
    </row>
    <row r="36" spans="1:15" s="98" customFormat="1" ht="12.75" x14ac:dyDescent="0.2">
      <c r="A36" s="10"/>
      <c r="N36" s="99"/>
    </row>
    <row r="37" spans="1:15" s="98" customFormat="1" ht="12.75" x14ac:dyDescent="0.2">
      <c r="N37" s="99"/>
    </row>
    <row r="38" spans="1:15" s="98" customFormat="1" ht="12.75" x14ac:dyDescent="0.2">
      <c r="A38" s="10"/>
      <c r="N38" s="99"/>
    </row>
    <row r="39" spans="1:15" s="98" customFormat="1" ht="12.75" x14ac:dyDescent="0.2">
      <c r="N39" s="99"/>
    </row>
    <row r="40" spans="1:15" s="98" customFormat="1" ht="12.75" x14ac:dyDescent="0.2">
      <c r="N40" s="99"/>
    </row>
    <row r="41" spans="1:15" s="98" customFormat="1" ht="12.75" x14ac:dyDescent="0.2">
      <c r="N41" s="99"/>
    </row>
    <row r="42" spans="1:15" x14ac:dyDescent="0.25">
      <c r="A42" s="36"/>
      <c r="O42" s="101"/>
    </row>
    <row r="43" spans="1:15" x14ac:dyDescent="0.25">
      <c r="O43" s="101"/>
    </row>
    <row r="44" spans="1:15" x14ac:dyDescent="0.25">
      <c r="O44" s="101"/>
    </row>
    <row r="45" spans="1:15" x14ac:dyDescent="0.25">
      <c r="O45" s="101"/>
    </row>
    <row r="46" spans="1:15" x14ac:dyDescent="0.25">
      <c r="O46" s="101"/>
    </row>
    <row r="47" spans="1:15" x14ac:dyDescent="0.25">
      <c r="O47" s="101"/>
    </row>
    <row r="48" spans="1:15" x14ac:dyDescent="0.25">
      <c r="O48" s="101"/>
    </row>
    <row r="49" spans="15:15" x14ac:dyDescent="0.25">
      <c r="O49" s="101"/>
    </row>
    <row r="50" spans="15:15" x14ac:dyDescent="0.25">
      <c r="O50" s="101"/>
    </row>
    <row r="51" spans="15:15" x14ac:dyDescent="0.25">
      <c r="O51" s="101"/>
    </row>
    <row r="52" spans="15:15" x14ac:dyDescent="0.25">
      <c r="O52" s="101"/>
    </row>
    <row r="53" spans="15:15" x14ac:dyDescent="0.25">
      <c r="O53" s="101"/>
    </row>
    <row r="54" spans="15:15" x14ac:dyDescent="0.25">
      <c r="O54" s="101"/>
    </row>
    <row r="55" spans="15:15" x14ac:dyDescent="0.25">
      <c r="O55" s="101"/>
    </row>
    <row r="56" spans="15:15" x14ac:dyDescent="0.25">
      <c r="O56" s="101"/>
    </row>
    <row r="57" spans="15:15" x14ac:dyDescent="0.25">
      <c r="O57" s="101"/>
    </row>
    <row r="58" spans="15:15" x14ac:dyDescent="0.25">
      <c r="O58" s="101"/>
    </row>
    <row r="59" spans="15:15" x14ac:dyDescent="0.25">
      <c r="O59" s="101"/>
    </row>
    <row r="60" spans="15:15" x14ac:dyDescent="0.25">
      <c r="O60" s="101"/>
    </row>
    <row r="61" spans="15:15" x14ac:dyDescent="0.25">
      <c r="O61" s="101"/>
    </row>
    <row r="62" spans="15:15" x14ac:dyDescent="0.25">
      <c r="O62" s="101"/>
    </row>
    <row r="63" spans="15:15" x14ac:dyDescent="0.25">
      <c r="O63" s="101"/>
    </row>
    <row r="64" spans="15:15" x14ac:dyDescent="0.25">
      <c r="O64" s="101"/>
    </row>
    <row r="65" spans="15:15" x14ac:dyDescent="0.25">
      <c r="O65" s="101"/>
    </row>
    <row r="66" spans="15:15" x14ac:dyDescent="0.25">
      <c r="O66" s="101"/>
    </row>
    <row r="67" spans="15:15" x14ac:dyDescent="0.25">
      <c r="O67" s="101"/>
    </row>
    <row r="68" spans="15:15" x14ac:dyDescent="0.25">
      <c r="O68" s="101"/>
    </row>
    <row r="69" spans="15:15" x14ac:dyDescent="0.25">
      <c r="O69" s="101"/>
    </row>
    <row r="70" spans="15:15" x14ac:dyDescent="0.25">
      <c r="O70" s="101"/>
    </row>
    <row r="71" spans="15:15" x14ac:dyDescent="0.25">
      <c r="O71" s="101"/>
    </row>
    <row r="72" spans="15:15" x14ac:dyDescent="0.25">
      <c r="O72" s="101"/>
    </row>
    <row r="73" spans="15:15" x14ac:dyDescent="0.25">
      <c r="O73" s="101"/>
    </row>
    <row r="74" spans="15:15" x14ac:dyDescent="0.25">
      <c r="O74" s="101"/>
    </row>
    <row r="75" spans="15:15" x14ac:dyDescent="0.25">
      <c r="O75" s="101"/>
    </row>
    <row r="76" spans="15:15" x14ac:dyDescent="0.25">
      <c r="O76" s="101"/>
    </row>
    <row r="77" spans="15:15" x14ac:dyDescent="0.25">
      <c r="O77" s="101"/>
    </row>
    <row r="78" spans="15:15" x14ac:dyDescent="0.25">
      <c r="O78" s="101"/>
    </row>
    <row r="79" spans="15:15" x14ac:dyDescent="0.25">
      <c r="O79" s="101"/>
    </row>
    <row r="80" spans="15:15" x14ac:dyDescent="0.25">
      <c r="O80" s="101"/>
    </row>
    <row r="81" spans="15:15" x14ac:dyDescent="0.25">
      <c r="O81" s="101"/>
    </row>
    <row r="82" spans="15:15" x14ac:dyDescent="0.25">
      <c r="O82" s="101"/>
    </row>
    <row r="83" spans="15:15" x14ac:dyDescent="0.25">
      <c r="O83" s="101"/>
    </row>
    <row r="84" spans="15:15" x14ac:dyDescent="0.25">
      <c r="O84" s="101"/>
    </row>
    <row r="85" spans="15:15" x14ac:dyDescent="0.25">
      <c r="O85" s="101"/>
    </row>
    <row r="86" spans="15:15" x14ac:dyDescent="0.25">
      <c r="O86" s="101"/>
    </row>
    <row r="87" spans="15:15" x14ac:dyDescent="0.25">
      <c r="O87" s="101"/>
    </row>
    <row r="88" spans="15:15" x14ac:dyDescent="0.25">
      <c r="O88" s="101"/>
    </row>
    <row r="89" spans="15:15" x14ac:dyDescent="0.25">
      <c r="O89" s="101"/>
    </row>
    <row r="90" spans="15:15" x14ac:dyDescent="0.25">
      <c r="O90" s="101"/>
    </row>
    <row r="91" spans="15:15" x14ac:dyDescent="0.25">
      <c r="O91" s="101"/>
    </row>
    <row r="92" spans="15:15" x14ac:dyDescent="0.25">
      <c r="O92" s="101"/>
    </row>
    <row r="93" spans="15:15" x14ac:dyDescent="0.25">
      <c r="O93" s="101"/>
    </row>
    <row r="94" spans="15:15" x14ac:dyDescent="0.25">
      <c r="O94" s="101"/>
    </row>
    <row r="95" spans="15:15" x14ac:dyDescent="0.25">
      <c r="O95" s="101"/>
    </row>
    <row r="96" spans="15:15" x14ac:dyDescent="0.25">
      <c r="O96" s="101"/>
    </row>
    <row r="97" spans="15:15" x14ac:dyDescent="0.25">
      <c r="O97" s="101"/>
    </row>
    <row r="98" spans="15:15" x14ac:dyDescent="0.25">
      <c r="O98" s="101"/>
    </row>
    <row r="99" spans="15:15" x14ac:dyDescent="0.25">
      <c r="O99" s="101"/>
    </row>
    <row r="100" spans="15:15" x14ac:dyDescent="0.25">
      <c r="O100" s="101"/>
    </row>
    <row r="101" spans="15:15" x14ac:dyDescent="0.25">
      <c r="O101" s="101"/>
    </row>
    <row r="102" spans="15:15" x14ac:dyDescent="0.25">
      <c r="O102" s="101"/>
    </row>
    <row r="103" spans="15:15" x14ac:dyDescent="0.25">
      <c r="O103" s="101"/>
    </row>
    <row r="104" spans="15:15" x14ac:dyDescent="0.25">
      <c r="O104" s="101"/>
    </row>
    <row r="105" spans="15:15" x14ac:dyDescent="0.25">
      <c r="O105" s="101"/>
    </row>
    <row r="106" spans="15:15" x14ac:dyDescent="0.25">
      <c r="O106" s="101"/>
    </row>
    <row r="107" spans="15:15" x14ac:dyDescent="0.25">
      <c r="O107" s="101"/>
    </row>
    <row r="108" spans="15:15" x14ac:dyDescent="0.25">
      <c r="O108" s="101"/>
    </row>
    <row r="109" spans="15:15" x14ac:dyDescent="0.25">
      <c r="O109" s="101"/>
    </row>
    <row r="110" spans="15:15" x14ac:dyDescent="0.25">
      <c r="O110" s="101"/>
    </row>
    <row r="111" spans="15:15" x14ac:dyDescent="0.25">
      <c r="O111" s="101"/>
    </row>
    <row r="112" spans="15:15" x14ac:dyDescent="0.25">
      <c r="O112" s="101"/>
    </row>
    <row r="113" spans="15:15" x14ac:dyDescent="0.25">
      <c r="O113" s="101"/>
    </row>
    <row r="114" spans="15:15" x14ac:dyDescent="0.25">
      <c r="O114" s="101"/>
    </row>
    <row r="115" spans="15:15" x14ac:dyDescent="0.25">
      <c r="O115" s="101"/>
    </row>
    <row r="116" spans="15:15" x14ac:dyDescent="0.25">
      <c r="O116" s="101"/>
    </row>
    <row r="117" spans="15:15" x14ac:dyDescent="0.25">
      <c r="O117" s="101"/>
    </row>
    <row r="118" spans="15:15" x14ac:dyDescent="0.25">
      <c r="O118" s="101"/>
    </row>
    <row r="119" spans="15:15" x14ac:dyDescent="0.25">
      <c r="O119" s="101"/>
    </row>
    <row r="120" spans="15:15" x14ac:dyDescent="0.25">
      <c r="O120" s="101"/>
    </row>
    <row r="121" spans="15:15" x14ac:dyDescent="0.25">
      <c r="O121" s="101"/>
    </row>
    <row r="122" spans="15:15" x14ac:dyDescent="0.25">
      <c r="O122" s="101"/>
    </row>
    <row r="123" spans="15:15" x14ac:dyDescent="0.25">
      <c r="O123" s="101"/>
    </row>
    <row r="124" spans="15:15" x14ac:dyDescent="0.25">
      <c r="O124" s="101"/>
    </row>
    <row r="125" spans="15:15" x14ac:dyDescent="0.25">
      <c r="O125" s="101"/>
    </row>
    <row r="126" spans="15:15" x14ac:dyDescent="0.25">
      <c r="O126" s="101"/>
    </row>
    <row r="127" spans="15:15" x14ac:dyDescent="0.25">
      <c r="O127" s="101"/>
    </row>
    <row r="128" spans="15:15" x14ac:dyDescent="0.25">
      <c r="O128" s="101"/>
    </row>
    <row r="129" spans="15:15" x14ac:dyDescent="0.25">
      <c r="O129" s="101"/>
    </row>
    <row r="130" spans="15:15" x14ac:dyDescent="0.25">
      <c r="O130" s="101"/>
    </row>
    <row r="131" spans="15:15" x14ac:dyDescent="0.25">
      <c r="O131" s="101"/>
    </row>
    <row r="132" spans="15:15" x14ac:dyDescent="0.25">
      <c r="O132" s="101"/>
    </row>
    <row r="133" spans="15:15" x14ac:dyDescent="0.25">
      <c r="O133" s="101"/>
    </row>
    <row r="134" spans="15:15" x14ac:dyDescent="0.25">
      <c r="O134" s="101"/>
    </row>
    <row r="135" spans="15:15" x14ac:dyDescent="0.25">
      <c r="O135" s="101"/>
    </row>
    <row r="136" spans="15:15" x14ac:dyDescent="0.25">
      <c r="O136" s="101"/>
    </row>
    <row r="137" spans="15:15" x14ac:dyDescent="0.25">
      <c r="O137" s="101"/>
    </row>
    <row r="138" spans="15:15" x14ac:dyDescent="0.25">
      <c r="O138" s="101"/>
    </row>
    <row r="139" spans="15:15" x14ac:dyDescent="0.25">
      <c r="O139" s="101"/>
    </row>
    <row r="140" spans="15:15" x14ac:dyDescent="0.25">
      <c r="O140" s="101"/>
    </row>
    <row r="141" spans="15:15" x14ac:dyDescent="0.25">
      <c r="O141" s="101"/>
    </row>
    <row r="142" spans="15:15" x14ac:dyDescent="0.25">
      <c r="O142" s="101"/>
    </row>
    <row r="143" spans="15:15" x14ac:dyDescent="0.25">
      <c r="O143" s="101"/>
    </row>
    <row r="144" spans="15:15" x14ac:dyDescent="0.25">
      <c r="O144" s="101"/>
    </row>
    <row r="145" spans="15:15" x14ac:dyDescent="0.25">
      <c r="O145" s="101"/>
    </row>
    <row r="146" spans="15:15" x14ac:dyDescent="0.25">
      <c r="O146" s="101"/>
    </row>
    <row r="147" spans="15:15" x14ac:dyDescent="0.25">
      <c r="O147" s="101"/>
    </row>
    <row r="148" spans="15:15" x14ac:dyDescent="0.25">
      <c r="O148" s="101"/>
    </row>
    <row r="149" spans="15:15" x14ac:dyDescent="0.25">
      <c r="O149" s="101"/>
    </row>
    <row r="150" spans="15:15" x14ac:dyDescent="0.25">
      <c r="O150" s="101"/>
    </row>
    <row r="151" spans="15:15" x14ac:dyDescent="0.25">
      <c r="O151" s="101"/>
    </row>
    <row r="152" spans="15:15" x14ac:dyDescent="0.25">
      <c r="O152" s="101"/>
    </row>
    <row r="153" spans="15:15" x14ac:dyDescent="0.25">
      <c r="O153" s="101"/>
    </row>
    <row r="154" spans="15:15" x14ac:dyDescent="0.25">
      <c r="O154" s="101"/>
    </row>
    <row r="155" spans="15:15" x14ac:dyDescent="0.25">
      <c r="O155" s="101"/>
    </row>
    <row r="156" spans="15:15" x14ac:dyDescent="0.25">
      <c r="O156" s="101"/>
    </row>
    <row r="157" spans="15:15" x14ac:dyDescent="0.25">
      <c r="O157" s="101"/>
    </row>
    <row r="158" spans="15:15" x14ac:dyDescent="0.25">
      <c r="O158" s="101"/>
    </row>
    <row r="159" spans="15:15" x14ac:dyDescent="0.25">
      <c r="O159" s="101"/>
    </row>
    <row r="160" spans="15:15" x14ac:dyDescent="0.25">
      <c r="O160" s="101"/>
    </row>
    <row r="161" spans="15:15" x14ac:dyDescent="0.25">
      <c r="O161" s="101"/>
    </row>
    <row r="162" spans="15:15" x14ac:dyDescent="0.25">
      <c r="O162" s="101"/>
    </row>
    <row r="163" spans="15:15" x14ac:dyDescent="0.25">
      <c r="O163" s="101"/>
    </row>
    <row r="164" spans="15:15" x14ac:dyDescent="0.25">
      <c r="O164" s="101"/>
    </row>
    <row r="165" spans="15:15" x14ac:dyDescent="0.25">
      <c r="O165" s="101"/>
    </row>
    <row r="166" spans="15:15" x14ac:dyDescent="0.25">
      <c r="O166" s="101"/>
    </row>
    <row r="167" spans="15:15" x14ac:dyDescent="0.25">
      <c r="O167" s="101"/>
    </row>
    <row r="168" spans="15:15" x14ac:dyDescent="0.25">
      <c r="O168" s="101"/>
    </row>
    <row r="169" spans="15:15" x14ac:dyDescent="0.25">
      <c r="O169" s="101"/>
    </row>
    <row r="170" spans="15:15" x14ac:dyDescent="0.25">
      <c r="O170" s="101"/>
    </row>
    <row r="171" spans="15:15" x14ac:dyDescent="0.25">
      <c r="O171" s="101"/>
    </row>
    <row r="172" spans="15:15" x14ac:dyDescent="0.25">
      <c r="O172" s="101"/>
    </row>
    <row r="173" spans="15:15" x14ac:dyDescent="0.25">
      <c r="O173" s="101"/>
    </row>
    <row r="174" spans="15:15" x14ac:dyDescent="0.25">
      <c r="O174" s="101"/>
    </row>
    <row r="175" spans="15:15" x14ac:dyDescent="0.25">
      <c r="O175" s="101"/>
    </row>
    <row r="176" spans="15:15" x14ac:dyDescent="0.25">
      <c r="O176" s="101"/>
    </row>
    <row r="177" spans="15:15" x14ac:dyDescent="0.25">
      <c r="O177" s="101"/>
    </row>
    <row r="178" spans="15:15" x14ac:dyDescent="0.25">
      <c r="O178" s="101"/>
    </row>
    <row r="179" spans="15:15" x14ac:dyDescent="0.25">
      <c r="O179" s="101"/>
    </row>
    <row r="180" spans="15:15" x14ac:dyDescent="0.25">
      <c r="O180" s="101"/>
    </row>
    <row r="181" spans="15:15" x14ac:dyDescent="0.25">
      <c r="O181" s="101"/>
    </row>
    <row r="182" spans="15:15" x14ac:dyDescent="0.25">
      <c r="O182" s="101"/>
    </row>
    <row r="183" spans="15:15" x14ac:dyDescent="0.25">
      <c r="O183" s="101"/>
    </row>
    <row r="184" spans="15:15" x14ac:dyDescent="0.25">
      <c r="O184" s="101"/>
    </row>
    <row r="185" spans="15:15" x14ac:dyDescent="0.25">
      <c r="O185" s="101"/>
    </row>
    <row r="186" spans="15:15" x14ac:dyDescent="0.25">
      <c r="O186" s="101"/>
    </row>
    <row r="187" spans="15:15" x14ac:dyDescent="0.25">
      <c r="O187" s="101"/>
    </row>
    <row r="188" spans="15:15" x14ac:dyDescent="0.25">
      <c r="O188" s="101"/>
    </row>
    <row r="189" spans="15:15" x14ac:dyDescent="0.25">
      <c r="O189" s="101"/>
    </row>
    <row r="190" spans="15:15" x14ac:dyDescent="0.25">
      <c r="O190" s="101"/>
    </row>
    <row r="191" spans="15:15" x14ac:dyDescent="0.25">
      <c r="O191" s="101"/>
    </row>
    <row r="192" spans="15:15" x14ac:dyDescent="0.25">
      <c r="O192" s="101"/>
    </row>
    <row r="193" spans="15:15" x14ac:dyDescent="0.25">
      <c r="O193" s="101"/>
    </row>
    <row r="194" spans="15:15" x14ac:dyDescent="0.25">
      <c r="O194" s="101"/>
    </row>
    <row r="195" spans="15:15" x14ac:dyDescent="0.25">
      <c r="O195" s="101"/>
    </row>
    <row r="196" spans="15:15" x14ac:dyDescent="0.25">
      <c r="O196" s="101"/>
    </row>
    <row r="197" spans="15:15" x14ac:dyDescent="0.25">
      <c r="O197" s="101"/>
    </row>
    <row r="198" spans="15:15" x14ac:dyDescent="0.25">
      <c r="O198" s="101"/>
    </row>
    <row r="199" spans="15:15" x14ac:dyDescent="0.25">
      <c r="O199" s="101"/>
    </row>
    <row r="200" spans="15:15" x14ac:dyDescent="0.25">
      <c r="O200" s="101"/>
    </row>
    <row r="201" spans="15:15" x14ac:dyDescent="0.25">
      <c r="O201" s="101"/>
    </row>
    <row r="202" spans="15:15" x14ac:dyDescent="0.25">
      <c r="O202" s="101"/>
    </row>
    <row r="203" spans="15:15" x14ac:dyDescent="0.25">
      <c r="O203" s="101"/>
    </row>
    <row r="204" spans="15:15" x14ac:dyDescent="0.25">
      <c r="O204" s="101"/>
    </row>
    <row r="205" spans="15:15" x14ac:dyDescent="0.25">
      <c r="O205" s="101"/>
    </row>
    <row r="206" spans="15:15" x14ac:dyDescent="0.25">
      <c r="O206" s="101"/>
    </row>
    <row r="207" spans="15:15" x14ac:dyDescent="0.25">
      <c r="O207" s="101"/>
    </row>
    <row r="208" spans="15:15" x14ac:dyDescent="0.25">
      <c r="O208" s="101"/>
    </row>
    <row r="209" spans="15:15" x14ac:dyDescent="0.25">
      <c r="O209" s="101"/>
    </row>
    <row r="210" spans="15:15" x14ac:dyDescent="0.25">
      <c r="O210" s="101"/>
    </row>
    <row r="211" spans="15:15" x14ac:dyDescent="0.25">
      <c r="O211" s="101"/>
    </row>
    <row r="212" spans="15:15" x14ac:dyDescent="0.25">
      <c r="O212" s="101"/>
    </row>
    <row r="213" spans="15:15" x14ac:dyDescent="0.25">
      <c r="O213" s="101"/>
    </row>
    <row r="214" spans="15:15" x14ac:dyDescent="0.25">
      <c r="O214" s="101"/>
    </row>
    <row r="215" spans="15:15" x14ac:dyDescent="0.25">
      <c r="O215" s="101"/>
    </row>
    <row r="216" spans="15:15" x14ac:dyDescent="0.25">
      <c r="O216" s="101"/>
    </row>
    <row r="217" spans="15:15" x14ac:dyDescent="0.25">
      <c r="O217" s="101"/>
    </row>
    <row r="218" spans="15:15" x14ac:dyDescent="0.25">
      <c r="O218" s="101"/>
    </row>
    <row r="219" spans="15:15" x14ac:dyDescent="0.25">
      <c r="O219" s="101"/>
    </row>
    <row r="220" spans="15:15" x14ac:dyDescent="0.25">
      <c r="O220" s="101"/>
    </row>
    <row r="221" spans="15:15" x14ac:dyDescent="0.25">
      <c r="O221" s="101"/>
    </row>
    <row r="222" spans="15:15" x14ac:dyDescent="0.25">
      <c r="O222" s="101"/>
    </row>
    <row r="223" spans="15:15" x14ac:dyDescent="0.25">
      <c r="O223" s="101"/>
    </row>
    <row r="224" spans="15:15" x14ac:dyDescent="0.25">
      <c r="O224" s="101"/>
    </row>
    <row r="225" spans="15:15" x14ac:dyDescent="0.25">
      <c r="O225" s="101"/>
    </row>
    <row r="226" spans="15:15" x14ac:dyDescent="0.25">
      <c r="O226" s="101"/>
    </row>
    <row r="227" spans="15:15" x14ac:dyDescent="0.25">
      <c r="O227" s="101"/>
    </row>
    <row r="228" spans="15:15" x14ac:dyDescent="0.25">
      <c r="O228" s="101"/>
    </row>
    <row r="229" spans="15:15" x14ac:dyDescent="0.25">
      <c r="O229" s="101"/>
    </row>
    <row r="230" spans="15:15" x14ac:dyDescent="0.25">
      <c r="O230" s="101"/>
    </row>
    <row r="231" spans="15:15" x14ac:dyDescent="0.25">
      <c r="O231" s="101"/>
    </row>
    <row r="232" spans="15:15" x14ac:dyDescent="0.25">
      <c r="O232" s="101"/>
    </row>
    <row r="233" spans="15:15" x14ac:dyDescent="0.25">
      <c r="O233" s="101"/>
    </row>
    <row r="234" spans="15:15" x14ac:dyDescent="0.25">
      <c r="O234" s="101"/>
    </row>
    <row r="235" spans="15:15" x14ac:dyDescent="0.25">
      <c r="O235" s="101"/>
    </row>
    <row r="236" spans="15:15" x14ac:dyDescent="0.25">
      <c r="O236" s="101"/>
    </row>
    <row r="237" spans="15:15" x14ac:dyDescent="0.25">
      <c r="O237" s="101"/>
    </row>
    <row r="238" spans="15:15" x14ac:dyDescent="0.25">
      <c r="O238" s="101"/>
    </row>
    <row r="239" spans="15:15" x14ac:dyDescent="0.25">
      <c r="O239" s="101"/>
    </row>
    <row r="240" spans="15:15" x14ac:dyDescent="0.25">
      <c r="O240" s="101"/>
    </row>
    <row r="241" spans="15:15" x14ac:dyDescent="0.25">
      <c r="O241" s="101"/>
    </row>
    <row r="242" spans="15:15" x14ac:dyDescent="0.25">
      <c r="O242" s="101"/>
    </row>
    <row r="243" spans="15:15" x14ac:dyDescent="0.25">
      <c r="O243" s="101"/>
    </row>
    <row r="244" spans="15:15" x14ac:dyDescent="0.25">
      <c r="O244" s="101"/>
    </row>
    <row r="245" spans="15:15" x14ac:dyDescent="0.25">
      <c r="O245" s="101"/>
    </row>
    <row r="246" spans="15:15" x14ac:dyDescent="0.25">
      <c r="O246" s="101"/>
    </row>
    <row r="247" spans="15:15" x14ac:dyDescent="0.25">
      <c r="O247" s="101"/>
    </row>
    <row r="248" spans="15:15" x14ac:dyDescent="0.25">
      <c r="O248" s="101"/>
    </row>
    <row r="249" spans="15:15" x14ac:dyDescent="0.25">
      <c r="O249" s="101"/>
    </row>
    <row r="250" spans="15:15" x14ac:dyDescent="0.25">
      <c r="O250" s="101"/>
    </row>
    <row r="251" spans="15:15" x14ac:dyDescent="0.25">
      <c r="O251" s="101"/>
    </row>
    <row r="252" spans="15:15" x14ac:dyDescent="0.25">
      <c r="O252" s="101"/>
    </row>
    <row r="253" spans="15:15" x14ac:dyDescent="0.25">
      <c r="O253" s="101"/>
    </row>
    <row r="254" spans="15:15" x14ac:dyDescent="0.25">
      <c r="O254" s="101"/>
    </row>
    <row r="255" spans="15:15" x14ac:dyDescent="0.25">
      <c r="O255" s="101"/>
    </row>
    <row r="256" spans="15:15" x14ac:dyDescent="0.25">
      <c r="O256" s="101"/>
    </row>
    <row r="257" spans="15:15" x14ac:dyDescent="0.25">
      <c r="O257" s="101"/>
    </row>
    <row r="258" spans="15:15" x14ac:dyDescent="0.25">
      <c r="O258" s="101"/>
    </row>
    <row r="259" spans="15:15" x14ac:dyDescent="0.25">
      <c r="O259" s="101"/>
    </row>
    <row r="260" spans="15:15" x14ac:dyDescent="0.25">
      <c r="O260" s="101"/>
    </row>
    <row r="261" spans="15:15" x14ac:dyDescent="0.25">
      <c r="O261" s="101"/>
    </row>
    <row r="262" spans="15:15" x14ac:dyDescent="0.25">
      <c r="O262" s="101"/>
    </row>
    <row r="263" spans="15:15" x14ac:dyDescent="0.25">
      <c r="O263" s="101"/>
    </row>
    <row r="264" spans="15:15" x14ac:dyDescent="0.25">
      <c r="O264" s="101"/>
    </row>
    <row r="265" spans="15:15" x14ac:dyDescent="0.25">
      <c r="O265" s="101"/>
    </row>
    <row r="266" spans="15:15" x14ac:dyDescent="0.25">
      <c r="O266" s="101"/>
    </row>
    <row r="267" spans="15:15" x14ac:dyDescent="0.25">
      <c r="O267" s="101"/>
    </row>
    <row r="268" spans="15:15" x14ac:dyDescent="0.25">
      <c r="O268" s="101"/>
    </row>
    <row r="269" spans="15:15" x14ac:dyDescent="0.25">
      <c r="O269" s="101"/>
    </row>
    <row r="270" spans="15:15" x14ac:dyDescent="0.25">
      <c r="O270" s="101"/>
    </row>
    <row r="271" spans="15:15" x14ac:dyDescent="0.25">
      <c r="O271" s="101"/>
    </row>
    <row r="272" spans="15:15" x14ac:dyDescent="0.25">
      <c r="O272" s="101"/>
    </row>
    <row r="273" spans="15:15" x14ac:dyDescent="0.25">
      <c r="O273" s="101"/>
    </row>
    <row r="274" spans="15:15" x14ac:dyDescent="0.25">
      <c r="O274" s="101"/>
    </row>
    <row r="275" spans="15:15" x14ac:dyDescent="0.25">
      <c r="O275" s="101"/>
    </row>
    <row r="276" spans="15:15" x14ac:dyDescent="0.25">
      <c r="O276" s="101"/>
    </row>
    <row r="277" spans="15:15" x14ac:dyDescent="0.25">
      <c r="O277" s="101"/>
    </row>
    <row r="278" spans="15:15" x14ac:dyDescent="0.25">
      <c r="O278" s="101"/>
    </row>
    <row r="279" spans="15:15" x14ac:dyDescent="0.25">
      <c r="O279" s="101"/>
    </row>
    <row r="280" spans="15:15" x14ac:dyDescent="0.25">
      <c r="O280" s="101"/>
    </row>
    <row r="281" spans="15:15" x14ac:dyDescent="0.25">
      <c r="O281" s="101"/>
    </row>
    <row r="282" spans="15:15" x14ac:dyDescent="0.25">
      <c r="O282" s="101"/>
    </row>
    <row r="283" spans="15:15" x14ac:dyDescent="0.25">
      <c r="O283" s="101"/>
    </row>
    <row r="284" spans="15:15" x14ac:dyDescent="0.25">
      <c r="O284" s="101"/>
    </row>
    <row r="285" spans="15:15" x14ac:dyDescent="0.25">
      <c r="O285" s="101"/>
    </row>
    <row r="286" spans="15:15" x14ac:dyDescent="0.25">
      <c r="O286" s="101"/>
    </row>
    <row r="287" spans="15:15" x14ac:dyDescent="0.25">
      <c r="O287" s="101"/>
    </row>
    <row r="288" spans="15:15" x14ac:dyDescent="0.25">
      <c r="O288" s="101"/>
    </row>
    <row r="289" spans="15:15" x14ac:dyDescent="0.25">
      <c r="O289" s="101"/>
    </row>
    <row r="290" spans="15:15" x14ac:dyDescent="0.25">
      <c r="O290" s="101"/>
    </row>
    <row r="291" spans="15:15" x14ac:dyDescent="0.25">
      <c r="O291" s="101"/>
    </row>
    <row r="292" spans="15:15" x14ac:dyDescent="0.25">
      <c r="O292" s="101"/>
    </row>
    <row r="293" spans="15:15" x14ac:dyDescent="0.25">
      <c r="O293" s="101"/>
    </row>
    <row r="294" spans="15:15" x14ac:dyDescent="0.25">
      <c r="O294" s="101"/>
    </row>
    <row r="295" spans="15:15" x14ac:dyDescent="0.25">
      <c r="O295" s="101"/>
    </row>
    <row r="296" spans="15:15" x14ac:dyDescent="0.25">
      <c r="O296" s="101"/>
    </row>
    <row r="297" spans="15:15" x14ac:dyDescent="0.25">
      <c r="O297" s="101"/>
    </row>
    <row r="298" spans="15:15" x14ac:dyDescent="0.25">
      <c r="O298" s="101"/>
    </row>
    <row r="299" spans="15:15" x14ac:dyDescent="0.25">
      <c r="O299" s="101"/>
    </row>
    <row r="300" spans="15:15" x14ac:dyDescent="0.25">
      <c r="O300" s="101"/>
    </row>
    <row r="301" spans="15:15" x14ac:dyDescent="0.25">
      <c r="O301" s="101"/>
    </row>
    <row r="302" spans="15:15" x14ac:dyDescent="0.25">
      <c r="O302" s="101"/>
    </row>
    <row r="303" spans="15:15" x14ac:dyDescent="0.25">
      <c r="O303" s="101"/>
    </row>
    <row r="304" spans="15:15" x14ac:dyDescent="0.25">
      <c r="O304" s="101"/>
    </row>
    <row r="305" spans="15:15" x14ac:dyDescent="0.25">
      <c r="O305" s="101"/>
    </row>
    <row r="306" spans="15:15" x14ac:dyDescent="0.25">
      <c r="O306" s="101"/>
    </row>
    <row r="307" spans="15:15" x14ac:dyDescent="0.25">
      <c r="O307" s="101"/>
    </row>
    <row r="308" spans="15:15" x14ac:dyDescent="0.25">
      <c r="O308" s="101"/>
    </row>
  </sheetData>
  <sortState ref="A3:O28">
    <sortCondition ref="K3:K28"/>
  </sortState>
  <mergeCells count="1">
    <mergeCell ref="K2:L2"/>
  </mergeCells>
  <conditionalFormatting sqref="L23:L28 L3:L21">
    <cfRule type="dataBar" priority="6">
      <dataBar showValue="0">
        <cfvo type="min"/>
        <cfvo type="max"/>
        <color rgb="FF69AE23"/>
      </dataBar>
      <extLst>
        <ext xmlns:x14="http://schemas.microsoft.com/office/spreadsheetml/2009/9/main" uri="{B025F937-C7B1-47D3-B67F-A62EFF666E3E}">
          <x14:id>{1182D0E2-5831-49E6-805A-F51782F154D2}</x14:id>
        </ext>
      </extLst>
    </cfRule>
  </conditionalFormatting>
  <conditionalFormatting sqref="M3:M28">
    <cfRule type="dataBar" priority="7">
      <dataBar>
        <cfvo type="min"/>
        <cfvo type="max"/>
        <color rgb="FF69AE23"/>
      </dataBar>
      <extLst>
        <ext xmlns:x14="http://schemas.microsoft.com/office/spreadsheetml/2009/9/main" uri="{B025F937-C7B1-47D3-B67F-A62EFF666E3E}">
          <x14:id>{DE08B567-EA3E-451F-A9E4-9C3483EC4B07}</x14:id>
        </ext>
      </extLst>
    </cfRule>
    <cfRule type="dataBar" priority="8">
      <dataBar>
        <cfvo type="min"/>
        <cfvo type="max"/>
        <color rgb="FF69AE23"/>
      </dataBar>
      <extLst>
        <ext xmlns:x14="http://schemas.microsoft.com/office/spreadsheetml/2009/9/main" uri="{B025F937-C7B1-47D3-B67F-A62EFF666E3E}">
          <x14:id>{F631926F-3DCD-4EBD-8A00-F75FA23076F2}</x14:id>
        </ext>
      </extLst>
    </cfRule>
  </conditionalFormatting>
  <conditionalFormatting sqref="L22">
    <cfRule type="dataBar" priority="3">
      <dataBar showValue="0">
        <cfvo type="min"/>
        <cfvo type="max"/>
        <color rgb="FF69AE23"/>
      </dataBar>
      <extLst>
        <ext xmlns:x14="http://schemas.microsoft.com/office/spreadsheetml/2009/9/main" uri="{B025F937-C7B1-47D3-B67F-A62EFF666E3E}">
          <x14:id>{8E52E7E1-2749-40CC-A31C-52E154F2D24B}</x14:id>
        </ext>
      </extLst>
    </cfRule>
  </conditionalFormatting>
  <conditionalFormatting sqref="L3:L27">
    <cfRule type="dataBar" priority="2">
      <dataBar showValue="0">
        <cfvo type="min"/>
        <cfvo type="max"/>
        <color rgb="FF69AE23"/>
      </dataBar>
      <extLst>
        <ext xmlns:x14="http://schemas.microsoft.com/office/spreadsheetml/2009/9/main" uri="{B025F937-C7B1-47D3-B67F-A62EFF666E3E}">
          <x14:id>{84729F39-F869-49CD-9FE7-58BBEC997279}</x14:id>
        </ext>
      </extLst>
    </cfRule>
  </conditionalFormatting>
  <conditionalFormatting sqref="L3:L28">
    <cfRule type="dataBar" priority="1">
      <dataBar showValue="0">
        <cfvo type="min"/>
        <cfvo type="max"/>
        <color rgb="FF69AE23"/>
      </dataBar>
      <extLst>
        <ext xmlns:x14="http://schemas.microsoft.com/office/spreadsheetml/2009/9/main" uri="{B025F937-C7B1-47D3-B67F-A62EFF666E3E}">
          <x14:id>{B29533E5-A2AD-430D-ADE6-E50E2AB34073}</x14:id>
        </ext>
      </extLst>
    </cfRule>
  </conditionalFormatting>
  <pageMargins left="0.70866141732283472" right="0.70866141732283472" top="0.74803149606299213" bottom="0.74803149606299213" header="0.31496062992125984" footer="0.31496062992125984"/>
  <pageSetup paperSize="9" scale="80" orientation="portrait" r:id="rId1"/>
  <extLst>
    <ext xmlns:x14="http://schemas.microsoft.com/office/spreadsheetml/2009/9/main" uri="{78C0D931-6437-407d-A8EE-F0AAD7539E65}">
      <x14:conditionalFormattings>
        <x14:conditionalFormatting xmlns:xm="http://schemas.microsoft.com/office/excel/2006/main">
          <x14:cfRule type="dataBar" id="{1182D0E2-5831-49E6-805A-F51782F154D2}">
            <x14:dataBar minLength="0" maxLength="100" gradient="0">
              <x14:cfvo type="autoMin"/>
              <x14:cfvo type="autoMax"/>
              <x14:negativeFillColor rgb="FFFF0000"/>
              <x14:axisColor rgb="FF000000"/>
            </x14:dataBar>
          </x14:cfRule>
          <xm:sqref>L23:L28 L3:L21</xm:sqref>
        </x14:conditionalFormatting>
        <x14:conditionalFormatting xmlns:xm="http://schemas.microsoft.com/office/excel/2006/main">
          <x14:cfRule type="dataBar" id="{DE08B567-EA3E-451F-A9E4-9C3483EC4B07}">
            <x14:dataBar minLength="0" maxLength="100" gradient="0">
              <x14:cfvo type="autoMin"/>
              <x14:cfvo type="autoMax"/>
              <x14:negativeFillColor rgb="FFFF0000"/>
              <x14:axisColor rgb="FF000000"/>
            </x14:dataBar>
          </x14:cfRule>
          <x14:cfRule type="dataBar" id="{F631926F-3DCD-4EBD-8A00-F75FA23076F2}">
            <x14:dataBar minLength="0" maxLength="100" gradient="0">
              <x14:cfvo type="autoMin"/>
              <x14:cfvo type="autoMax"/>
              <x14:negativeFillColor rgb="FFFF0000"/>
              <x14:axisColor rgb="FF000000"/>
            </x14:dataBar>
          </x14:cfRule>
          <xm:sqref>M3:M28</xm:sqref>
        </x14:conditionalFormatting>
        <x14:conditionalFormatting xmlns:xm="http://schemas.microsoft.com/office/excel/2006/main">
          <x14:cfRule type="dataBar" id="{8E52E7E1-2749-40CC-A31C-52E154F2D24B}">
            <x14:dataBar minLength="0" maxLength="100" gradient="0">
              <x14:cfvo type="autoMin"/>
              <x14:cfvo type="autoMax"/>
              <x14:negativeFillColor rgb="FFFF0000"/>
              <x14:axisColor rgb="FF000000"/>
            </x14:dataBar>
          </x14:cfRule>
          <xm:sqref>L22</xm:sqref>
        </x14:conditionalFormatting>
        <x14:conditionalFormatting xmlns:xm="http://schemas.microsoft.com/office/excel/2006/main">
          <x14:cfRule type="dataBar" id="{84729F39-F869-49CD-9FE7-58BBEC997279}">
            <x14:dataBar minLength="0" maxLength="100" gradient="0">
              <x14:cfvo type="autoMin"/>
              <x14:cfvo type="autoMax"/>
              <x14:negativeFillColor rgb="FFFF0000"/>
              <x14:axisColor rgb="FF000000"/>
            </x14:dataBar>
          </x14:cfRule>
          <xm:sqref>L3:L27</xm:sqref>
        </x14:conditionalFormatting>
        <x14:conditionalFormatting xmlns:xm="http://schemas.microsoft.com/office/excel/2006/main">
          <x14:cfRule type="dataBar" id="{B29533E5-A2AD-430D-ADE6-E50E2AB34073}">
            <x14:dataBar minLength="0" maxLength="100" gradient="0">
              <x14:cfvo type="autoMin"/>
              <x14:cfvo type="autoMax"/>
              <x14:negativeFillColor rgb="FFFF0000"/>
              <x14:axisColor rgb="FF000000"/>
            </x14:dataBar>
          </x14:cfRule>
          <xm:sqref>L3:L28</xm:sqref>
        </x14:conditionalFormatting>
      </x14:conditionalFormattings>
    </ext>
    <ext xmlns:x14="http://schemas.microsoft.com/office/spreadsheetml/2009/9/main" uri="{05C60535-1F16-4fd2-B633-F4F36F0B64E0}">
      <x14:sparklineGroups xmlns:xm="http://schemas.microsoft.com/office/excel/2006/main">
        <x14:sparklineGroup manualMax="0" manualMin="0" displayEmptyCellsAs="gap" markers="1">
          <x14:colorSeries rgb="FF69AE23"/>
          <x14:colorNegative rgb="FFD00000"/>
          <x14:colorAxis rgb="FF000000"/>
          <x14:colorMarkers rgb="FF69AE23"/>
          <x14:colorFirst rgb="FFD00000"/>
          <x14:colorLast rgb="FFD00000"/>
          <x14:colorHigh rgb="FFD00000"/>
          <x14:colorLow rgb="FFD00000"/>
          <x14:sparklines>
            <x14:sparkline>
              <xm:f>Table_D11!B3:K3</xm:f>
              <xm:sqref>M3</xm:sqref>
            </x14:sparkline>
            <x14:sparkline>
              <xm:f>Table_D11!B4:K4</xm:f>
              <xm:sqref>M4</xm:sqref>
            </x14:sparkline>
            <x14:sparkline>
              <xm:f>Table_D11!B5:K5</xm:f>
              <xm:sqref>M5</xm:sqref>
            </x14:sparkline>
            <x14:sparkline>
              <xm:f>Table_D11!B6:K6</xm:f>
              <xm:sqref>M6</xm:sqref>
            </x14:sparkline>
            <x14:sparkline>
              <xm:f>Table_D11!B7:K7</xm:f>
              <xm:sqref>M7</xm:sqref>
            </x14:sparkline>
            <x14:sparkline>
              <xm:f>Table_D11!B8:K8</xm:f>
              <xm:sqref>M8</xm:sqref>
            </x14:sparkline>
            <x14:sparkline>
              <xm:f>Table_D11!B9:K9</xm:f>
              <xm:sqref>M9</xm:sqref>
            </x14:sparkline>
            <x14:sparkline>
              <xm:f>Table_D11!B10:K10</xm:f>
              <xm:sqref>M10</xm:sqref>
            </x14:sparkline>
            <x14:sparkline>
              <xm:f>Table_D11!B11:K11</xm:f>
              <xm:sqref>M11</xm:sqref>
            </x14:sparkline>
            <x14:sparkline>
              <xm:f>Table_D11!B12:K12</xm:f>
              <xm:sqref>M12</xm:sqref>
            </x14:sparkline>
            <x14:sparkline>
              <xm:f>Table_D11!B13:K13</xm:f>
              <xm:sqref>M13</xm:sqref>
            </x14:sparkline>
            <x14:sparkline>
              <xm:f>Table_D11!B14:K14</xm:f>
              <xm:sqref>M14</xm:sqref>
            </x14:sparkline>
            <x14:sparkline>
              <xm:f>Table_D11!B15:K15</xm:f>
              <xm:sqref>M15</xm:sqref>
            </x14:sparkline>
            <x14:sparkline>
              <xm:f>Table_D11!B16:K16</xm:f>
              <xm:sqref>M16</xm:sqref>
            </x14:sparkline>
            <x14:sparkline>
              <xm:f>Table_D11!B17:K17</xm:f>
              <xm:sqref>M17</xm:sqref>
            </x14:sparkline>
            <x14:sparkline>
              <xm:f>Table_D11!B18:K18</xm:f>
              <xm:sqref>M18</xm:sqref>
            </x14:sparkline>
            <x14:sparkline>
              <xm:f>Table_D11!B19:K19</xm:f>
              <xm:sqref>M19</xm:sqref>
            </x14:sparkline>
            <x14:sparkline>
              <xm:f>Table_D11!B20:K20</xm:f>
              <xm:sqref>M20</xm:sqref>
            </x14:sparkline>
            <x14:sparkline>
              <xm:f>Table_D11!B21:K21</xm:f>
              <xm:sqref>M21</xm:sqref>
            </x14:sparkline>
            <x14:sparkline>
              <xm:f>Table_D11!B22:K22</xm:f>
              <xm:sqref>M22</xm:sqref>
            </x14:sparkline>
            <x14:sparkline>
              <xm:f>Table_D11!B23:K23</xm:f>
              <xm:sqref>M23</xm:sqref>
            </x14:sparkline>
            <x14:sparkline>
              <xm:f>Table_D11!B24:K24</xm:f>
              <xm:sqref>M24</xm:sqref>
            </x14:sparkline>
            <x14:sparkline>
              <xm:f>Table_D11!B25:K25</xm:f>
              <xm:sqref>M25</xm:sqref>
            </x14:sparkline>
            <x14:sparkline>
              <xm:f>Table_D11!B26:K26</xm:f>
              <xm:sqref>M26</xm:sqref>
            </x14:sparkline>
            <x14:sparkline>
              <xm:f>Table_D11!B27:K27</xm:f>
              <xm:sqref>M27</xm:sqref>
            </x14:sparkline>
            <x14:sparkline>
              <xm:f>Table_D11!B28:K28</xm:f>
              <xm:sqref>M28</xm:sqref>
            </x14:sparkline>
          </x14:sparklines>
        </x14:sparklineGroup>
      </x14:sparklineGroup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13" zoomScale="90" zoomScaleNormal="90" workbookViewId="0">
      <selection activeCell="D4" sqref="D4:D26"/>
    </sheetView>
  </sheetViews>
  <sheetFormatPr defaultColWidth="8.7109375" defaultRowHeight="15" x14ac:dyDescent="0.25"/>
  <cols>
    <col min="1" max="1" width="18.140625" style="1" bestFit="1" customWidth="1"/>
    <col min="2" max="2" width="15.42578125" style="1" bestFit="1" customWidth="1"/>
    <col min="3" max="3" width="13.7109375" style="1" customWidth="1"/>
    <col min="4" max="4" width="17.140625" style="1" customWidth="1"/>
    <col min="5" max="5" width="8.7109375" style="1"/>
    <col min="6" max="6" width="17" style="1" bestFit="1" customWidth="1"/>
    <col min="7" max="12" width="8.7109375" style="1"/>
    <col min="13" max="13" width="10.7109375" style="1" bestFit="1" customWidth="1"/>
    <col min="14" max="15" width="8.7109375" style="1"/>
    <col min="16" max="16" width="9.7109375" style="1" bestFit="1" customWidth="1"/>
    <col min="17" max="16384" width="8.7109375" style="1"/>
  </cols>
  <sheetData>
    <row r="1" spans="1:6" ht="18" customHeight="1" x14ac:dyDescent="0.25">
      <c r="A1" s="8" t="s">
        <v>157</v>
      </c>
    </row>
    <row r="2" spans="1:6" ht="16.149999999999999" customHeight="1" x14ac:dyDescent="0.25">
      <c r="F2" s="2"/>
    </row>
    <row r="3" spans="1:6" ht="67.150000000000006" customHeight="1" x14ac:dyDescent="0.25">
      <c r="A3" s="39" t="s">
        <v>0</v>
      </c>
      <c r="B3" s="39" t="s">
        <v>110</v>
      </c>
      <c r="C3" s="39" t="s">
        <v>108</v>
      </c>
      <c r="D3" s="39" t="s">
        <v>109</v>
      </c>
    </row>
    <row r="4" spans="1:6" x14ac:dyDescent="0.25">
      <c r="A4" s="224" t="s">
        <v>12</v>
      </c>
      <c r="B4" s="226">
        <v>2.0000000000000001E-4</v>
      </c>
      <c r="C4" s="48">
        <v>1.5599999999999999E-2</v>
      </c>
      <c r="D4" s="48">
        <v>1.23E-2</v>
      </c>
    </row>
    <row r="5" spans="1:6" x14ac:dyDescent="0.25">
      <c r="A5" s="224" t="s">
        <v>4</v>
      </c>
      <c r="B5" s="51">
        <v>0</v>
      </c>
      <c r="C5" s="48">
        <v>6.7100000000000007E-2</v>
      </c>
      <c r="D5" s="226">
        <v>5.0000000000000001E-4</v>
      </c>
    </row>
    <row r="6" spans="1:6" x14ac:dyDescent="0.25">
      <c r="A6" s="224" t="s">
        <v>13</v>
      </c>
      <c r="B6" s="226">
        <v>1.4E-3</v>
      </c>
      <c r="C6" s="48">
        <v>1.9E-2</v>
      </c>
      <c r="D6" s="48">
        <v>2.1700000000000001E-2</v>
      </c>
    </row>
    <row r="7" spans="1:6" x14ac:dyDescent="0.25">
      <c r="A7" s="224" t="s">
        <v>15</v>
      </c>
      <c r="B7" s="48">
        <v>1.01E-2</v>
      </c>
      <c r="C7" s="48">
        <v>7.1199999999999999E-2</v>
      </c>
      <c r="D7" s="48">
        <v>3.6700000000000003E-2</v>
      </c>
    </row>
    <row r="8" spans="1:6" x14ac:dyDescent="0.25">
      <c r="A8" s="224" t="s">
        <v>9</v>
      </c>
      <c r="B8" s="51">
        <v>0</v>
      </c>
      <c r="C8" s="48">
        <v>8.2000000000000007E-3</v>
      </c>
      <c r="D8" s="48">
        <v>2.98E-2</v>
      </c>
    </row>
    <row r="9" spans="1:6" x14ac:dyDescent="0.25">
      <c r="A9" s="224" t="s">
        <v>62</v>
      </c>
      <c r="B9" s="226">
        <v>4.8000000000000004E-3</v>
      </c>
      <c r="C9" s="48">
        <v>4.8399999999999999E-2</v>
      </c>
      <c r="D9" s="48">
        <v>3.7100000000000001E-2</v>
      </c>
    </row>
    <row r="10" spans="1:6" x14ac:dyDescent="0.25">
      <c r="A10" s="224" t="s">
        <v>17</v>
      </c>
      <c r="B10" s="51">
        <v>0</v>
      </c>
      <c r="C10" s="51">
        <v>0.04</v>
      </c>
      <c r="D10" s="48">
        <v>2.6499999999999999E-2</v>
      </c>
    </row>
    <row r="11" spans="1:6" x14ac:dyDescent="0.25">
      <c r="A11" s="224" t="s">
        <v>25</v>
      </c>
      <c r="B11" s="226">
        <v>5.9999999999999995E-4</v>
      </c>
      <c r="C11" s="48">
        <v>1.14E-2</v>
      </c>
      <c r="D11" s="48">
        <v>8.9999999999999993E-3</v>
      </c>
    </row>
    <row r="12" spans="1:6" x14ac:dyDescent="0.25">
      <c r="A12" s="224" t="s">
        <v>2</v>
      </c>
      <c r="B12" s="226">
        <v>1E-4</v>
      </c>
      <c r="C12" s="48">
        <v>3.4200000000000001E-2</v>
      </c>
      <c r="D12" s="48">
        <v>3.6700000000000003E-2</v>
      </c>
    </row>
    <row r="13" spans="1:6" x14ac:dyDescent="0.25">
      <c r="A13" s="224" t="s">
        <v>7</v>
      </c>
      <c r="B13" s="226">
        <v>1.4E-3</v>
      </c>
      <c r="C13" s="51">
        <v>0</v>
      </c>
      <c r="D13" s="48">
        <v>2.06E-2</v>
      </c>
    </row>
    <row r="14" spans="1:6" x14ac:dyDescent="0.25">
      <c r="A14" s="224" t="s">
        <v>18</v>
      </c>
      <c r="B14" s="226">
        <v>5.0000000000000001E-4</v>
      </c>
      <c r="C14" s="51">
        <v>0</v>
      </c>
      <c r="D14" s="226">
        <v>8.6E-3</v>
      </c>
    </row>
    <row r="15" spans="1:6" x14ac:dyDescent="0.25">
      <c r="A15" s="224" t="s">
        <v>19</v>
      </c>
      <c r="B15" s="226">
        <v>1E-4</v>
      </c>
      <c r="C15" s="48">
        <v>9.8099999999999993E-2</v>
      </c>
      <c r="D15" s="48">
        <v>2.8500000000000001E-2</v>
      </c>
    </row>
    <row r="16" spans="1:6" x14ac:dyDescent="0.25">
      <c r="A16" s="224" t="s">
        <v>22</v>
      </c>
      <c r="B16" s="51">
        <v>0</v>
      </c>
      <c r="C16" s="48">
        <v>7.6799999999999993E-2</v>
      </c>
      <c r="D16" s="226">
        <v>4.7999999999999996E-3</v>
      </c>
    </row>
    <row r="17" spans="1:4" x14ac:dyDescent="0.25">
      <c r="A17" s="224" t="s">
        <v>8</v>
      </c>
      <c r="B17" s="226">
        <v>5.0000000000000001E-4</v>
      </c>
      <c r="C17" s="48">
        <v>1.32E-2</v>
      </c>
      <c r="D17" s="48">
        <v>1.26E-2</v>
      </c>
    </row>
    <row r="18" spans="1:4" x14ac:dyDescent="0.25">
      <c r="A18" s="224" t="s">
        <v>24</v>
      </c>
      <c r="B18" s="226">
        <v>4.0000000000000002E-4</v>
      </c>
      <c r="C18" s="48">
        <v>1.18E-2</v>
      </c>
      <c r="D18" s="48">
        <v>0.1336</v>
      </c>
    </row>
    <row r="19" spans="1:4" x14ac:dyDescent="0.25">
      <c r="A19" s="224" t="s">
        <v>3</v>
      </c>
      <c r="B19" s="226">
        <v>1.2999999999999999E-3</v>
      </c>
      <c r="C19" s="48">
        <v>6.7999999999999996E-3</v>
      </c>
      <c r="D19" s="48">
        <v>1.7500000000000002E-2</v>
      </c>
    </row>
    <row r="20" spans="1:4" x14ac:dyDescent="0.25">
      <c r="A20" s="224" t="s">
        <v>10</v>
      </c>
      <c r="B20" s="226">
        <v>2.0000000000000001E-4</v>
      </c>
      <c r="C20" s="48">
        <v>5.5999999999999999E-3</v>
      </c>
      <c r="D20" s="48">
        <v>1.61E-2</v>
      </c>
    </row>
    <row r="21" spans="1:4" x14ac:dyDescent="0.25">
      <c r="A21" s="224" t="s">
        <v>63</v>
      </c>
      <c r="B21" s="226">
        <v>2.9999999999999997E-4</v>
      </c>
      <c r="C21" s="48">
        <v>2.7299999999999998E-2</v>
      </c>
      <c r="D21" s="48">
        <v>5.7999999999999996E-3</v>
      </c>
    </row>
    <row r="22" spans="1:4" x14ac:dyDescent="0.25">
      <c r="A22" s="224" t="s">
        <v>32</v>
      </c>
      <c r="B22" s="51"/>
      <c r="C22" s="48">
        <v>0.14990000000000001</v>
      </c>
      <c r="D22" s="48">
        <v>1.3100000000000001E-2</v>
      </c>
    </row>
    <row r="23" spans="1:4" x14ac:dyDescent="0.25">
      <c r="A23" s="224" t="s">
        <v>26</v>
      </c>
      <c r="B23" s="226">
        <v>1.1000000000000001E-3</v>
      </c>
      <c r="C23" s="48">
        <v>1.0200000000000001E-2</v>
      </c>
      <c r="D23" s="48">
        <v>2.1000000000000001E-2</v>
      </c>
    </row>
    <row r="24" spans="1:4" x14ac:dyDescent="0.25">
      <c r="A24" s="224" t="s">
        <v>6</v>
      </c>
      <c r="B24" s="226">
        <v>2.0000000000000001E-4</v>
      </c>
      <c r="C24" s="48">
        <v>2.2800000000000001E-2</v>
      </c>
      <c r="D24" s="48">
        <v>1.2E-2</v>
      </c>
    </row>
    <row r="25" spans="1:4" x14ac:dyDescent="0.25">
      <c r="A25" s="224" t="s">
        <v>5</v>
      </c>
      <c r="B25" s="226">
        <v>2.0999999999999999E-3</v>
      </c>
      <c r="C25" s="48">
        <v>5.6899999999999999E-2</v>
      </c>
      <c r="D25" s="48">
        <v>2.4400000000000002E-2</v>
      </c>
    </row>
    <row r="26" spans="1:4" x14ac:dyDescent="0.25">
      <c r="A26" s="224" t="s">
        <v>150</v>
      </c>
      <c r="B26" s="226">
        <v>2.4000000000000002E-3</v>
      </c>
      <c r="C26" s="51">
        <v>0</v>
      </c>
      <c r="D26" s="48">
        <v>5.6800000000000003E-2</v>
      </c>
    </row>
    <row r="27" spans="1:4" ht="18" customHeight="1" x14ac:dyDescent="0.25">
      <c r="A27" s="228" t="s">
        <v>16</v>
      </c>
      <c r="B27" s="258">
        <v>9.7105482383517462E-4</v>
      </c>
      <c r="C27" s="49">
        <v>2.6112576525915521E-2</v>
      </c>
      <c r="D27" s="49">
        <v>2.5125177911247343E-2</v>
      </c>
    </row>
    <row r="29" spans="1:4" x14ac:dyDescent="0.25">
      <c r="A29" s="328" t="s">
        <v>35</v>
      </c>
      <c r="B29" s="326"/>
      <c r="C29" s="326"/>
      <c r="D29" s="326"/>
    </row>
    <row r="30" spans="1:4" x14ac:dyDescent="0.25">
      <c r="A30" s="10" t="s">
        <v>130</v>
      </c>
    </row>
    <row r="31" spans="1:4" x14ac:dyDescent="0.25">
      <c r="A31" s="10" t="s">
        <v>184</v>
      </c>
    </row>
    <row r="32" spans="1:4" x14ac:dyDescent="0.25">
      <c r="A32" s="10" t="s">
        <v>176</v>
      </c>
    </row>
    <row r="33" spans="1:1" s="129" customFormat="1" ht="14.25" x14ac:dyDescent="0.2">
      <c r="A33" s="207" t="s">
        <v>181</v>
      </c>
    </row>
  </sheetData>
  <mergeCells count="1">
    <mergeCell ref="A29:D29"/>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topLeftCell="A10" workbookViewId="0">
      <selection activeCell="A36" sqref="A36:XFD36"/>
    </sheetView>
  </sheetViews>
  <sheetFormatPr defaultColWidth="11.42578125" defaultRowHeight="12.75" x14ac:dyDescent="0.2"/>
  <cols>
    <col min="1" max="1" width="13.42578125" customWidth="1"/>
    <col min="2" max="8" width="12.7109375" customWidth="1"/>
    <col min="9" max="9" width="14" customWidth="1"/>
    <col min="10" max="10" width="12.7109375" customWidth="1"/>
  </cols>
  <sheetData>
    <row r="1" spans="1:11" ht="14.25" x14ac:dyDescent="0.2">
      <c r="A1" s="8" t="s">
        <v>158</v>
      </c>
    </row>
    <row r="2" spans="1:11" ht="15" x14ac:dyDescent="0.25">
      <c r="B2" s="1"/>
      <c r="C2" s="1"/>
      <c r="D2" s="1"/>
      <c r="E2" s="1"/>
    </row>
    <row r="3" spans="1:11" ht="42.75" x14ac:dyDescent="0.2">
      <c r="A3" s="40" t="s">
        <v>0</v>
      </c>
      <c r="B3" s="41" t="s">
        <v>36</v>
      </c>
      <c r="C3" s="41" t="s">
        <v>37</v>
      </c>
      <c r="D3" s="41" t="s">
        <v>38</v>
      </c>
      <c r="E3" s="41" t="s">
        <v>39</v>
      </c>
      <c r="F3" s="41" t="s">
        <v>40</v>
      </c>
      <c r="G3" s="41" t="s">
        <v>41</v>
      </c>
      <c r="H3" s="41" t="s">
        <v>42</v>
      </c>
      <c r="I3" s="41" t="s">
        <v>43</v>
      </c>
      <c r="J3" s="41" t="s">
        <v>44</v>
      </c>
      <c r="K3" s="20"/>
    </row>
    <row r="4" spans="1:11" ht="14.25" x14ac:dyDescent="0.2">
      <c r="A4" s="5" t="s">
        <v>28</v>
      </c>
      <c r="B4" s="51">
        <v>0</v>
      </c>
      <c r="C4" s="48">
        <v>0.51929999999999998</v>
      </c>
      <c r="D4" s="51" t="s">
        <v>34</v>
      </c>
      <c r="E4" s="51">
        <v>0</v>
      </c>
      <c r="F4" s="48">
        <v>9.35E-2</v>
      </c>
      <c r="G4" s="48">
        <v>0.13919999999999999</v>
      </c>
      <c r="H4" s="51" t="s">
        <v>34</v>
      </c>
      <c r="I4" s="48">
        <v>0.01</v>
      </c>
      <c r="J4" s="48">
        <v>0.77</v>
      </c>
      <c r="K4" s="20"/>
    </row>
    <row r="5" spans="1:11" ht="14.25" x14ac:dyDescent="0.2">
      <c r="A5" s="5" t="s">
        <v>12</v>
      </c>
      <c r="B5" s="51">
        <v>0</v>
      </c>
      <c r="C5" s="48">
        <v>1.7801</v>
      </c>
      <c r="D5" s="51">
        <v>0</v>
      </c>
      <c r="E5" s="51">
        <v>0</v>
      </c>
      <c r="F5" s="48">
        <v>0.67269999999999996</v>
      </c>
      <c r="G5" s="48">
        <v>0.48859999999999998</v>
      </c>
      <c r="H5" s="48">
        <v>0.01</v>
      </c>
      <c r="I5" s="48">
        <v>5.4000000000000003E-3</v>
      </c>
      <c r="J5" s="48">
        <v>2.96</v>
      </c>
      <c r="K5" s="20"/>
    </row>
    <row r="6" spans="1:11" ht="14.25" x14ac:dyDescent="0.2">
      <c r="A6" s="5" t="s">
        <v>4</v>
      </c>
      <c r="B6" s="51">
        <v>0</v>
      </c>
      <c r="C6" s="48">
        <v>0.27789999999999998</v>
      </c>
      <c r="D6" s="51">
        <v>0</v>
      </c>
      <c r="E6" s="51">
        <v>0</v>
      </c>
      <c r="F6" s="48">
        <v>0.38030000000000003</v>
      </c>
      <c r="G6" s="48">
        <v>0.13650000000000001</v>
      </c>
      <c r="H6" s="51" t="s">
        <v>34</v>
      </c>
      <c r="I6" s="51">
        <v>0</v>
      </c>
      <c r="J6" s="48">
        <v>0.8</v>
      </c>
      <c r="K6" s="215"/>
    </row>
    <row r="7" spans="1:11" ht="14.25" x14ac:dyDescent="0.2">
      <c r="A7" s="5" t="s">
        <v>13</v>
      </c>
      <c r="B7" s="51">
        <v>0</v>
      </c>
      <c r="C7" s="48">
        <v>0.18790000000000007</v>
      </c>
      <c r="D7" s="51">
        <v>0</v>
      </c>
      <c r="E7" s="51">
        <v>0</v>
      </c>
      <c r="F7" s="48">
        <v>9.219999999999999E-2</v>
      </c>
      <c r="G7" s="48">
        <v>0.13329999999999997</v>
      </c>
      <c r="H7" s="51">
        <v>0</v>
      </c>
      <c r="I7" s="50">
        <v>0</v>
      </c>
      <c r="J7" s="48">
        <v>0.42000000000000004</v>
      </c>
      <c r="K7" s="20"/>
    </row>
    <row r="8" spans="1:11" ht="14.25" x14ac:dyDescent="0.2">
      <c r="A8" s="5" t="s">
        <v>80</v>
      </c>
      <c r="B8" s="48">
        <v>0.21640000000000001</v>
      </c>
      <c r="C8" s="48">
        <v>0.90039999999999998</v>
      </c>
      <c r="D8" s="52">
        <v>2.7699999999999999E-2</v>
      </c>
      <c r="E8" s="51" t="s">
        <v>34</v>
      </c>
      <c r="F8" s="48">
        <v>0.379</v>
      </c>
      <c r="G8" s="48">
        <v>1.4935</v>
      </c>
      <c r="H8" s="48">
        <v>1.26E-2</v>
      </c>
      <c r="I8" s="48">
        <v>1.6699999999999996E-2</v>
      </c>
      <c r="J8" s="48">
        <v>3.05</v>
      </c>
      <c r="K8" s="20"/>
    </row>
    <row r="9" spans="1:11" ht="14.25" x14ac:dyDescent="0.2">
      <c r="A9" s="5" t="s">
        <v>152</v>
      </c>
      <c r="B9" s="50">
        <v>0</v>
      </c>
      <c r="C9" s="48">
        <v>0.4501</v>
      </c>
      <c r="D9" s="51" t="s">
        <v>34</v>
      </c>
      <c r="E9" s="51" t="s">
        <v>34</v>
      </c>
      <c r="F9" s="48">
        <v>0.1769</v>
      </c>
      <c r="G9" s="48">
        <v>9.7900000000000001E-2</v>
      </c>
      <c r="H9" s="48">
        <v>1.37E-2</v>
      </c>
      <c r="I9" s="48">
        <v>2.2800000000000001E-2</v>
      </c>
      <c r="J9" s="48">
        <v>0.77</v>
      </c>
      <c r="K9" s="20"/>
    </row>
    <row r="10" spans="1:11" ht="14.25" x14ac:dyDescent="0.2">
      <c r="A10" s="5" t="s">
        <v>15</v>
      </c>
      <c r="B10" s="50">
        <v>0</v>
      </c>
      <c r="C10" s="48">
        <v>1.1255999999999999</v>
      </c>
      <c r="D10" s="51" t="s">
        <v>34</v>
      </c>
      <c r="E10" s="51">
        <v>0</v>
      </c>
      <c r="F10" s="48">
        <v>0.27780000000000005</v>
      </c>
      <c r="G10" s="48">
        <v>7.7499999999999999E-2</v>
      </c>
      <c r="H10" s="51" t="s">
        <v>34</v>
      </c>
      <c r="I10" s="51">
        <v>0</v>
      </c>
      <c r="J10" s="48">
        <v>1.4899999999999998</v>
      </c>
      <c r="K10" s="20"/>
    </row>
    <row r="11" spans="1:11" ht="14.25" x14ac:dyDescent="0.2">
      <c r="A11" s="45" t="s">
        <v>9</v>
      </c>
      <c r="B11" s="48" t="s">
        <v>34</v>
      </c>
      <c r="C11" s="48">
        <v>1.2083999999999999</v>
      </c>
      <c r="D11" s="51" t="s">
        <v>34</v>
      </c>
      <c r="E11" s="51">
        <v>0</v>
      </c>
      <c r="F11" s="48">
        <v>0.1173</v>
      </c>
      <c r="G11" s="48">
        <v>0.15429999999999999</v>
      </c>
      <c r="H11" s="48">
        <v>0.01</v>
      </c>
      <c r="I11" s="48">
        <v>1.8499999999999999E-2</v>
      </c>
      <c r="J11" s="48">
        <v>1.51</v>
      </c>
      <c r="K11" s="20"/>
    </row>
    <row r="12" spans="1:11" ht="14.25" x14ac:dyDescent="0.2">
      <c r="A12" s="5" t="s">
        <v>30</v>
      </c>
      <c r="B12" s="50">
        <v>0</v>
      </c>
      <c r="C12" s="48">
        <v>1.5719000000000001</v>
      </c>
      <c r="D12" s="51" t="s">
        <v>34</v>
      </c>
      <c r="E12" s="51">
        <v>0</v>
      </c>
      <c r="F12" s="48">
        <v>0.22109999999999999</v>
      </c>
      <c r="G12" s="48">
        <v>8.77E-2</v>
      </c>
      <c r="H12" s="51" t="s">
        <v>34</v>
      </c>
      <c r="I12" s="51" t="s">
        <v>34</v>
      </c>
      <c r="J12" s="48">
        <v>1.8900000000000001</v>
      </c>
      <c r="K12" s="20"/>
    </row>
    <row r="13" spans="1:11" ht="14.25" x14ac:dyDescent="0.2">
      <c r="A13" s="5" t="s">
        <v>17</v>
      </c>
      <c r="B13" s="48">
        <v>0.1173</v>
      </c>
      <c r="C13" s="48">
        <v>0.91669999999999996</v>
      </c>
      <c r="D13" s="51" t="s">
        <v>34</v>
      </c>
      <c r="E13" s="51">
        <v>0</v>
      </c>
      <c r="F13" s="48">
        <v>0.21870000000000001</v>
      </c>
      <c r="G13" s="48">
        <v>0.04</v>
      </c>
      <c r="H13" s="48">
        <v>1.2500000000000001E-2</v>
      </c>
      <c r="I13" s="51" t="s">
        <v>34</v>
      </c>
      <c r="J13" s="48">
        <v>1.3</v>
      </c>
      <c r="K13" s="20"/>
    </row>
    <row r="14" spans="1:11" ht="14.25" x14ac:dyDescent="0.2">
      <c r="A14" s="5" t="s">
        <v>31</v>
      </c>
      <c r="B14" s="50">
        <v>0</v>
      </c>
      <c r="C14" s="48">
        <v>0.56279999999999997</v>
      </c>
      <c r="D14" s="51" t="s">
        <v>34</v>
      </c>
      <c r="E14" s="51">
        <v>0</v>
      </c>
      <c r="F14" s="48">
        <v>9.2399999999999996E-2</v>
      </c>
      <c r="G14" s="48">
        <v>8.4199999999999997E-2</v>
      </c>
      <c r="H14" s="51" t="s">
        <v>34</v>
      </c>
      <c r="I14" s="51" t="s">
        <v>34</v>
      </c>
      <c r="J14" s="48">
        <v>0.75</v>
      </c>
      <c r="K14" s="20"/>
    </row>
    <row r="15" spans="1:11" ht="14.25" x14ac:dyDescent="0.2">
      <c r="A15" s="5" t="s">
        <v>25</v>
      </c>
      <c r="B15" s="50">
        <v>0</v>
      </c>
      <c r="C15" s="48">
        <v>0.25700000000000001</v>
      </c>
      <c r="D15" s="51" t="s">
        <v>34</v>
      </c>
      <c r="E15" s="51">
        <v>0</v>
      </c>
      <c r="F15" s="48">
        <v>1.2039</v>
      </c>
      <c r="G15" s="48">
        <v>0.62180000000000002</v>
      </c>
      <c r="H15" s="51" t="s">
        <v>34</v>
      </c>
      <c r="I15" s="51" t="s">
        <v>34</v>
      </c>
      <c r="J15" s="48">
        <v>2.09</v>
      </c>
      <c r="K15" s="20"/>
    </row>
    <row r="16" spans="1:11" ht="14.25" x14ac:dyDescent="0.2">
      <c r="A16" s="5" t="s">
        <v>2</v>
      </c>
      <c r="B16" s="50">
        <v>0</v>
      </c>
      <c r="C16" s="48">
        <v>0.74460000000000004</v>
      </c>
      <c r="D16" s="51">
        <v>0</v>
      </c>
      <c r="E16" s="51">
        <v>0</v>
      </c>
      <c r="F16" s="48">
        <v>0.2072</v>
      </c>
      <c r="G16" s="48">
        <v>0.10829999999999999</v>
      </c>
      <c r="H16" s="51" t="s">
        <v>34</v>
      </c>
      <c r="I16" s="51" t="s">
        <v>34</v>
      </c>
      <c r="J16" s="48">
        <v>1.06</v>
      </c>
      <c r="K16" s="20"/>
    </row>
    <row r="17" spans="1:11" ht="14.25" x14ac:dyDescent="0.2">
      <c r="A17" s="5" t="s">
        <v>27</v>
      </c>
      <c r="B17" s="50">
        <v>0</v>
      </c>
      <c r="C17" s="48">
        <v>2.4428000000000005</v>
      </c>
      <c r="D17" s="51">
        <v>0</v>
      </c>
      <c r="E17" s="51" t="s">
        <v>34</v>
      </c>
      <c r="F17" s="48">
        <v>0.44640000000000007</v>
      </c>
      <c r="G17" s="48">
        <v>0.12740000000000001</v>
      </c>
      <c r="H17" s="51" t="s">
        <v>34</v>
      </c>
      <c r="I17" s="51" t="s">
        <v>34</v>
      </c>
      <c r="J17" s="48">
        <v>3.04</v>
      </c>
      <c r="K17" s="20"/>
    </row>
    <row r="18" spans="1:11" ht="14.25" x14ac:dyDescent="0.2">
      <c r="A18" s="5" t="s">
        <v>18</v>
      </c>
      <c r="B18" s="48">
        <v>2.4299999999999999E-2</v>
      </c>
      <c r="C18" s="48">
        <v>0.12790000000000001</v>
      </c>
      <c r="D18" s="51" t="s">
        <v>34</v>
      </c>
      <c r="E18" s="51" t="s">
        <v>34</v>
      </c>
      <c r="F18" s="48">
        <v>0.39549999999999996</v>
      </c>
      <c r="G18" s="48">
        <v>0.251</v>
      </c>
      <c r="H18" s="51" t="s">
        <v>34</v>
      </c>
      <c r="I18" s="51" t="s">
        <v>34</v>
      </c>
      <c r="J18" s="48">
        <v>0.8</v>
      </c>
      <c r="K18" s="20"/>
    </row>
    <row r="19" spans="1:11" ht="14.25" x14ac:dyDescent="0.2">
      <c r="A19" s="5" t="s">
        <v>19</v>
      </c>
      <c r="B19" s="48" t="s">
        <v>34</v>
      </c>
      <c r="C19" s="48">
        <v>0.47249999999999998</v>
      </c>
      <c r="D19" s="51" t="s">
        <v>34</v>
      </c>
      <c r="E19" s="51">
        <v>0</v>
      </c>
      <c r="F19" s="48">
        <v>0.12130000000000001</v>
      </c>
      <c r="G19" s="48">
        <v>0.20119999999999999</v>
      </c>
      <c r="H19" s="51" t="s">
        <v>34</v>
      </c>
      <c r="I19" s="51">
        <v>0</v>
      </c>
      <c r="J19" s="48">
        <v>0.79</v>
      </c>
      <c r="K19" s="20"/>
    </row>
    <row r="20" spans="1:11" ht="14.25" x14ac:dyDescent="0.2">
      <c r="A20" s="5" t="s">
        <v>22</v>
      </c>
      <c r="B20" s="50">
        <v>0</v>
      </c>
      <c r="C20" s="48">
        <v>0.5282</v>
      </c>
      <c r="D20" s="51">
        <v>0</v>
      </c>
      <c r="E20" s="51">
        <v>0</v>
      </c>
      <c r="F20" s="48">
        <v>0.11600000000000001</v>
      </c>
      <c r="G20" s="48">
        <v>8.1799999999999998E-2</v>
      </c>
      <c r="H20" s="52" t="s">
        <v>34</v>
      </c>
      <c r="I20" s="51">
        <v>0</v>
      </c>
      <c r="J20" s="48">
        <v>0.73</v>
      </c>
      <c r="K20" s="20"/>
    </row>
    <row r="21" spans="1:11" ht="14.25" x14ac:dyDescent="0.2">
      <c r="A21" s="5" t="s">
        <v>8</v>
      </c>
      <c r="B21" s="50">
        <v>0</v>
      </c>
      <c r="C21" s="48">
        <v>0.3679</v>
      </c>
      <c r="D21" s="51">
        <v>0</v>
      </c>
      <c r="E21" s="51">
        <v>0</v>
      </c>
      <c r="F21" s="48">
        <v>0.54690000000000005</v>
      </c>
      <c r="G21" s="48">
        <v>0.53649999999999998</v>
      </c>
      <c r="H21" s="50">
        <v>0</v>
      </c>
      <c r="I21" s="51">
        <v>0</v>
      </c>
      <c r="J21" s="48">
        <v>1.4500000000000002</v>
      </c>
      <c r="K21" s="20"/>
    </row>
    <row r="22" spans="1:11" ht="14.25" x14ac:dyDescent="0.2">
      <c r="A22" s="5" t="s">
        <v>24</v>
      </c>
      <c r="B22" s="48" t="s">
        <v>34</v>
      </c>
      <c r="C22" s="48">
        <v>0.15770000000000001</v>
      </c>
      <c r="D22" s="51" t="s">
        <v>34</v>
      </c>
      <c r="E22" s="51">
        <v>0</v>
      </c>
      <c r="F22" s="48">
        <v>0.2074</v>
      </c>
      <c r="G22" s="48">
        <v>0.13830000000000001</v>
      </c>
      <c r="H22" s="51" t="s">
        <v>34</v>
      </c>
      <c r="I22" s="50">
        <v>0</v>
      </c>
      <c r="J22" s="48">
        <v>0.51</v>
      </c>
      <c r="K22" s="20"/>
    </row>
    <row r="23" spans="1:11" ht="14.25" x14ac:dyDescent="0.2">
      <c r="A23" s="5" t="s">
        <v>1</v>
      </c>
      <c r="B23" s="48" t="s">
        <v>34</v>
      </c>
      <c r="C23" s="48">
        <v>0.87829999999999997</v>
      </c>
      <c r="D23" s="51" t="s">
        <v>34</v>
      </c>
      <c r="E23" s="51" t="s">
        <v>34</v>
      </c>
      <c r="F23" s="48">
        <v>0.11600000000000001</v>
      </c>
      <c r="G23" s="48">
        <v>0.24610000000000001</v>
      </c>
      <c r="H23" s="51">
        <v>1.4999999999999999E-2</v>
      </c>
      <c r="I23" s="48">
        <v>1.4700000000000001E-2</v>
      </c>
      <c r="J23" s="48">
        <v>1.28</v>
      </c>
      <c r="K23" s="20"/>
    </row>
    <row r="24" spans="1:11" ht="14.25" x14ac:dyDescent="0.2">
      <c r="A24" s="5" t="s">
        <v>3</v>
      </c>
      <c r="B24" s="48" t="s">
        <v>34</v>
      </c>
      <c r="C24" s="48">
        <v>1.1818</v>
      </c>
      <c r="D24" s="51" t="s">
        <v>34</v>
      </c>
      <c r="E24" s="51" t="s">
        <v>34</v>
      </c>
      <c r="F24" s="48">
        <v>0.1545</v>
      </c>
      <c r="G24" s="48">
        <v>4.7000000000000002E-3</v>
      </c>
      <c r="H24" s="51" t="s">
        <v>34</v>
      </c>
      <c r="I24" s="48">
        <v>7.000000000000001E-3</v>
      </c>
      <c r="J24" s="48">
        <v>1.3599999999999999</v>
      </c>
      <c r="K24" s="20"/>
    </row>
    <row r="25" spans="1:11" ht="14.25" x14ac:dyDescent="0.2">
      <c r="A25" s="5" t="s">
        <v>10</v>
      </c>
      <c r="B25" s="51">
        <v>0</v>
      </c>
      <c r="C25" s="48">
        <v>0.27800000000000002</v>
      </c>
      <c r="D25" s="51" t="s">
        <v>34</v>
      </c>
      <c r="E25" s="51">
        <v>0</v>
      </c>
      <c r="F25" s="48">
        <v>0.52659999999999996</v>
      </c>
      <c r="G25" s="48">
        <v>0.25990000000000002</v>
      </c>
      <c r="H25" s="51" t="s">
        <v>34</v>
      </c>
      <c r="I25" s="51" t="s">
        <v>34</v>
      </c>
      <c r="J25" s="48">
        <v>1.08</v>
      </c>
      <c r="K25" s="20"/>
    </row>
    <row r="26" spans="1:11" ht="14.25" x14ac:dyDescent="0.2">
      <c r="A26" s="5" t="s">
        <v>29</v>
      </c>
      <c r="B26" s="51">
        <v>0</v>
      </c>
      <c r="C26" s="48">
        <v>1.4132</v>
      </c>
      <c r="D26" s="51">
        <v>0</v>
      </c>
      <c r="E26" s="51">
        <v>0</v>
      </c>
      <c r="F26" s="48">
        <v>0.26819999999999999</v>
      </c>
      <c r="G26" s="48">
        <v>0.28100000000000003</v>
      </c>
      <c r="H26" s="51">
        <v>0</v>
      </c>
      <c r="I26" s="50">
        <v>0</v>
      </c>
      <c r="J26" s="48">
        <v>1.96</v>
      </c>
      <c r="K26" s="20"/>
    </row>
    <row r="27" spans="1:11" ht="14.25" x14ac:dyDescent="0.2">
      <c r="A27" s="5" t="s">
        <v>32</v>
      </c>
      <c r="B27" s="51">
        <v>0</v>
      </c>
      <c r="C27" s="48">
        <v>0.23280000000000001</v>
      </c>
      <c r="D27" s="51">
        <v>0</v>
      </c>
      <c r="E27" s="51">
        <v>0</v>
      </c>
      <c r="F27" s="48">
        <v>0.37680000000000002</v>
      </c>
      <c r="G27" s="48">
        <v>0.2021</v>
      </c>
      <c r="H27" s="51" t="s">
        <v>34</v>
      </c>
      <c r="I27" s="50">
        <v>0</v>
      </c>
      <c r="J27" s="48">
        <v>0.82</v>
      </c>
      <c r="K27" s="20"/>
    </row>
    <row r="28" spans="1:11" ht="14.25" x14ac:dyDescent="0.2">
      <c r="A28" s="5" t="s">
        <v>26</v>
      </c>
      <c r="B28" s="51">
        <v>0</v>
      </c>
      <c r="C28" s="48">
        <v>0.41689999999999999</v>
      </c>
      <c r="D28" s="51">
        <v>0</v>
      </c>
      <c r="E28" s="51">
        <v>6.0000000000000001E-3</v>
      </c>
      <c r="F28" s="48">
        <v>0.18919999999999998</v>
      </c>
      <c r="G28" s="48">
        <v>0.1148</v>
      </c>
      <c r="H28" s="51" t="s">
        <v>34</v>
      </c>
      <c r="I28" s="51" t="s">
        <v>34</v>
      </c>
      <c r="J28" s="48">
        <v>0.74</v>
      </c>
      <c r="K28" s="20"/>
    </row>
    <row r="29" spans="1:11" ht="14.25" x14ac:dyDescent="0.2">
      <c r="A29" s="5" t="s">
        <v>6</v>
      </c>
      <c r="B29" s="51">
        <v>0</v>
      </c>
      <c r="C29" s="48">
        <v>0.67889999999999995</v>
      </c>
      <c r="D29" s="50">
        <v>0</v>
      </c>
      <c r="E29" s="50">
        <v>0</v>
      </c>
      <c r="F29" s="48">
        <v>8.9000000000000024E-2</v>
      </c>
      <c r="G29" s="48">
        <v>0.114</v>
      </c>
      <c r="H29" s="48" t="s">
        <v>34</v>
      </c>
      <c r="I29" s="48">
        <v>1.2699999999999999E-2</v>
      </c>
      <c r="J29" s="48">
        <v>0.9</v>
      </c>
      <c r="K29" s="20"/>
    </row>
    <row r="30" spans="1:11" ht="14.25" x14ac:dyDescent="0.2">
      <c r="A30" s="5" t="s">
        <v>21</v>
      </c>
      <c r="B30" s="50">
        <v>0</v>
      </c>
      <c r="C30" s="48">
        <v>0.221</v>
      </c>
      <c r="D30" s="51">
        <v>0</v>
      </c>
      <c r="E30" s="51">
        <v>0</v>
      </c>
      <c r="F30" s="48">
        <v>0.109</v>
      </c>
      <c r="G30" s="48">
        <v>0.1265</v>
      </c>
      <c r="H30" s="51">
        <v>0</v>
      </c>
      <c r="I30" s="51">
        <v>0</v>
      </c>
      <c r="J30" s="214">
        <v>0.45999999999999996</v>
      </c>
      <c r="K30" s="20"/>
    </row>
    <row r="31" spans="1:11" ht="14.25" x14ac:dyDescent="0.2">
      <c r="A31" s="42" t="s">
        <v>16</v>
      </c>
      <c r="B31" s="49">
        <v>2.1341636818191699E-2</v>
      </c>
      <c r="C31" s="49">
        <v>0.55954478520817597</v>
      </c>
      <c r="D31" s="216" t="s">
        <v>34</v>
      </c>
      <c r="E31" s="216" t="s">
        <v>34</v>
      </c>
      <c r="F31" s="49">
        <v>0.26902582820537801</v>
      </c>
      <c r="G31" s="49">
        <v>0.16396715237250001</v>
      </c>
      <c r="H31" s="216" t="s">
        <v>34</v>
      </c>
      <c r="I31" s="216" t="s">
        <v>34</v>
      </c>
      <c r="J31" s="55">
        <v>1.0207732592852063</v>
      </c>
      <c r="K31" s="20"/>
    </row>
    <row r="32" spans="1:11" ht="14.25" x14ac:dyDescent="0.2">
      <c r="A32" s="42"/>
      <c r="B32" s="53"/>
      <c r="C32" s="53"/>
      <c r="D32" s="54"/>
      <c r="E32" s="54"/>
      <c r="F32" s="53"/>
      <c r="G32" s="53"/>
      <c r="H32" s="54"/>
      <c r="I32" s="54"/>
      <c r="J32" s="55"/>
      <c r="K32" s="20"/>
    </row>
    <row r="33" spans="1:11" ht="14.25" x14ac:dyDescent="0.2">
      <c r="A33" s="42"/>
      <c r="B33" s="53"/>
      <c r="C33" s="53"/>
      <c r="D33" s="54"/>
      <c r="E33" s="54"/>
      <c r="F33" s="53"/>
      <c r="G33" s="53"/>
      <c r="H33" s="54"/>
      <c r="I33" s="54"/>
      <c r="J33" s="55"/>
      <c r="K33" s="20"/>
    </row>
    <row r="34" spans="1:11" ht="14.25" x14ac:dyDescent="0.2">
      <c r="A34" s="206" t="s">
        <v>112</v>
      </c>
      <c r="B34" s="6"/>
      <c r="C34" s="38"/>
      <c r="D34" s="38"/>
      <c r="E34" s="38"/>
      <c r="F34" s="38"/>
      <c r="G34" s="38"/>
      <c r="H34" s="38"/>
      <c r="I34" s="38"/>
      <c r="J34" s="38"/>
      <c r="K34" s="20"/>
    </row>
    <row r="35" spans="1:11" ht="14.25" x14ac:dyDescent="0.2">
      <c r="A35" s="207" t="s">
        <v>129</v>
      </c>
      <c r="B35" s="46"/>
      <c r="C35" s="47"/>
      <c r="D35" s="47"/>
      <c r="E35" s="47"/>
      <c r="F35" s="47"/>
      <c r="G35" s="47"/>
      <c r="H35" s="47"/>
      <c r="I35" s="47"/>
      <c r="J35" s="47"/>
      <c r="K35" s="20"/>
    </row>
    <row r="36" spans="1:11" s="129" customFormat="1" ht="14.25" x14ac:dyDescent="0.2">
      <c r="A36" s="207" t="s">
        <v>181</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zoomScale="90" zoomScaleNormal="90" workbookViewId="0">
      <selection activeCell="A30" sqref="A30"/>
    </sheetView>
  </sheetViews>
  <sheetFormatPr defaultColWidth="11.42578125" defaultRowHeight="12.75" x14ac:dyDescent="0.2"/>
  <cols>
    <col min="1" max="1" width="14" customWidth="1"/>
    <col min="2" max="10" width="15.7109375" customWidth="1"/>
  </cols>
  <sheetData>
    <row r="1" spans="1:11" ht="14.25" x14ac:dyDescent="0.2">
      <c r="A1" s="7" t="s">
        <v>159</v>
      </c>
    </row>
    <row r="3" spans="1:11" ht="42.75" x14ac:dyDescent="0.2">
      <c r="A3" s="39" t="s">
        <v>0</v>
      </c>
      <c r="B3" s="43" t="s">
        <v>36</v>
      </c>
      <c r="C3" s="43" t="s">
        <v>37</v>
      </c>
      <c r="D3" s="43" t="s">
        <v>38</v>
      </c>
      <c r="E3" s="43" t="s">
        <v>39</v>
      </c>
      <c r="F3" s="43" t="s">
        <v>40</v>
      </c>
      <c r="G3" s="43" t="s">
        <v>41</v>
      </c>
      <c r="H3" s="43" t="s">
        <v>42</v>
      </c>
      <c r="I3" s="43" t="s">
        <v>43</v>
      </c>
      <c r="J3" s="43" t="s">
        <v>44</v>
      </c>
      <c r="K3" s="20"/>
    </row>
    <row r="4" spans="1:11" ht="14.25" x14ac:dyDescent="0.2">
      <c r="A4" s="57" t="s">
        <v>12</v>
      </c>
      <c r="B4" s="59">
        <v>0</v>
      </c>
      <c r="C4" s="48" t="s">
        <v>34</v>
      </c>
      <c r="D4" s="48" t="s">
        <v>34</v>
      </c>
      <c r="E4" s="62">
        <v>0</v>
      </c>
      <c r="F4" s="218">
        <v>5.4635507643993303E-2</v>
      </c>
      <c r="G4" s="48" t="s">
        <v>34</v>
      </c>
      <c r="H4" s="48" t="s">
        <v>34</v>
      </c>
      <c r="I4" s="217">
        <v>1.30739918557674E-2</v>
      </c>
      <c r="J4" s="220">
        <v>9.3427697518968261E-2</v>
      </c>
      <c r="K4" s="20"/>
    </row>
    <row r="5" spans="1:11" ht="14.25" x14ac:dyDescent="0.2">
      <c r="A5" s="57" t="s">
        <v>4</v>
      </c>
      <c r="B5" s="59">
        <v>0</v>
      </c>
      <c r="C5" s="48" t="s">
        <v>34</v>
      </c>
      <c r="D5" s="62">
        <v>0</v>
      </c>
      <c r="E5" s="62">
        <v>0</v>
      </c>
      <c r="F5" s="218">
        <v>3.2063519990525598E-2</v>
      </c>
      <c r="G5" s="48" t="s">
        <v>34</v>
      </c>
      <c r="H5" s="48" t="s">
        <v>34</v>
      </c>
      <c r="I5" s="48" t="s">
        <v>34</v>
      </c>
      <c r="J5" s="220">
        <v>3.4290122066580171E-2</v>
      </c>
      <c r="K5" s="20"/>
    </row>
    <row r="6" spans="1:11" ht="14.25" x14ac:dyDescent="0.2">
      <c r="A6" s="57" t="s">
        <v>13</v>
      </c>
      <c r="B6" s="59">
        <v>0</v>
      </c>
      <c r="C6" s="48" t="s">
        <v>34</v>
      </c>
      <c r="D6" s="218">
        <v>1.9562671230718798E-2</v>
      </c>
      <c r="E6" s="48" t="s">
        <v>34</v>
      </c>
      <c r="F6" s="218">
        <v>5.2232460605259802E-2</v>
      </c>
      <c r="G6" s="48" t="s">
        <v>34</v>
      </c>
      <c r="H6" s="48" t="s">
        <v>34</v>
      </c>
      <c r="I6" s="217">
        <v>1.4849293086177899E-2</v>
      </c>
      <c r="J6" s="220">
        <v>9.8021461696277706E-2</v>
      </c>
      <c r="K6" s="20"/>
    </row>
    <row r="7" spans="1:11" ht="14.25" x14ac:dyDescent="0.2">
      <c r="A7" s="57" t="s">
        <v>15</v>
      </c>
      <c r="B7" s="59">
        <v>0</v>
      </c>
      <c r="C7" s="48" t="s">
        <v>34</v>
      </c>
      <c r="D7" s="218">
        <v>1.8009931877917499E-2</v>
      </c>
      <c r="E7" s="48" t="s">
        <v>34</v>
      </c>
      <c r="F7" s="218">
        <v>0.119859482327873</v>
      </c>
      <c r="G7" s="48" t="s">
        <v>34</v>
      </c>
      <c r="H7" s="48" t="s">
        <v>34</v>
      </c>
      <c r="I7" s="217">
        <v>3.9937777754519801E-2</v>
      </c>
      <c r="J7" s="220">
        <v>0.20359831379718329</v>
      </c>
      <c r="K7" s="20"/>
    </row>
    <row r="8" spans="1:11" ht="14.25" x14ac:dyDescent="0.2">
      <c r="A8" s="57" t="s">
        <v>9</v>
      </c>
      <c r="B8" s="59">
        <v>0</v>
      </c>
      <c r="C8" s="217">
        <v>1.6055941846222398E-2</v>
      </c>
      <c r="D8" s="48" t="s">
        <v>34</v>
      </c>
      <c r="E8" s="48" t="s">
        <v>34</v>
      </c>
      <c r="F8" s="218">
        <v>4.1901789501308302E-2</v>
      </c>
      <c r="G8" s="48" t="s">
        <v>34</v>
      </c>
      <c r="H8" s="48" t="s">
        <v>34</v>
      </c>
      <c r="I8" s="217">
        <v>1.08652651288063E-2</v>
      </c>
      <c r="J8" s="220">
        <v>8.2547860653284899E-2</v>
      </c>
      <c r="K8" s="20"/>
    </row>
    <row r="9" spans="1:11" ht="14.25" x14ac:dyDescent="0.2">
      <c r="A9" s="57" t="s">
        <v>133</v>
      </c>
      <c r="B9" s="59">
        <v>0</v>
      </c>
      <c r="C9" s="217">
        <v>1.15181401509449E-2</v>
      </c>
      <c r="D9" s="48" t="s">
        <v>34</v>
      </c>
      <c r="E9" s="48" t="s">
        <v>34</v>
      </c>
      <c r="F9" s="218">
        <v>3.05877175698312E-2</v>
      </c>
      <c r="G9" s="48" t="s">
        <v>34</v>
      </c>
      <c r="H9" s="48" t="s">
        <v>34</v>
      </c>
      <c r="I9" s="217">
        <v>1.31211864174912E-2</v>
      </c>
      <c r="J9" s="220">
        <v>6.9258185330325836E-2</v>
      </c>
      <c r="K9" s="20"/>
    </row>
    <row r="10" spans="1:11" ht="14.25" x14ac:dyDescent="0.2">
      <c r="A10" s="57" t="s">
        <v>17</v>
      </c>
      <c r="B10" s="59">
        <v>0</v>
      </c>
      <c r="C10" s="48" t="s">
        <v>34</v>
      </c>
      <c r="D10" s="218">
        <v>0.12539490662341399</v>
      </c>
      <c r="E10" s="62">
        <v>0</v>
      </c>
      <c r="F10" s="218">
        <v>3.75305416845782E-2</v>
      </c>
      <c r="G10" s="48" t="s">
        <v>34</v>
      </c>
      <c r="H10" s="48" t="s">
        <v>34</v>
      </c>
      <c r="I10" s="217">
        <v>3.3761679683504901E-2</v>
      </c>
      <c r="J10" s="220">
        <v>0.21310421826742049</v>
      </c>
      <c r="K10" s="20"/>
    </row>
    <row r="11" spans="1:11" ht="14.25" x14ac:dyDescent="0.2">
      <c r="A11" s="57" t="s">
        <v>25</v>
      </c>
      <c r="B11" s="59">
        <v>0</v>
      </c>
      <c r="C11" s="48" t="s">
        <v>34</v>
      </c>
      <c r="D11" s="218">
        <v>2.76391852116981E-2</v>
      </c>
      <c r="E11" s="48" t="s">
        <v>34</v>
      </c>
      <c r="F11" s="218">
        <v>3.5369461149198499E-2</v>
      </c>
      <c r="G11" s="48" t="s">
        <v>34</v>
      </c>
      <c r="H11" s="48" t="s">
        <v>34</v>
      </c>
      <c r="I11" s="217">
        <v>4.6189803766804802E-2</v>
      </c>
      <c r="J11" s="220">
        <v>0.12445590982258617</v>
      </c>
      <c r="K11" s="20"/>
    </row>
    <row r="12" spans="1:11" ht="14.25" x14ac:dyDescent="0.2">
      <c r="A12" s="57" t="s">
        <v>2</v>
      </c>
      <c r="B12" s="59">
        <v>0</v>
      </c>
      <c r="C12" s="48" t="s">
        <v>34</v>
      </c>
      <c r="D12" s="48" t="s">
        <v>34</v>
      </c>
      <c r="E12" s="62">
        <v>0</v>
      </c>
      <c r="F12" s="218">
        <v>2.09215950787696E-2</v>
      </c>
      <c r="G12" s="48" t="s">
        <v>34</v>
      </c>
      <c r="H12" s="48" t="s">
        <v>34</v>
      </c>
      <c r="I12" s="48" t="s">
        <v>34</v>
      </c>
      <c r="J12" s="220">
        <v>4.2199226065403349E-2</v>
      </c>
      <c r="K12" s="20"/>
    </row>
    <row r="13" spans="1:11" ht="14.25" x14ac:dyDescent="0.2">
      <c r="A13" s="57" t="s">
        <v>7</v>
      </c>
      <c r="B13" s="59">
        <v>1.30337316169693E-5</v>
      </c>
      <c r="C13" s="48" t="s">
        <v>34</v>
      </c>
      <c r="D13" s="218">
        <v>2.3641817921489901E-2</v>
      </c>
      <c r="E13" s="48" t="s">
        <v>34</v>
      </c>
      <c r="F13" s="218">
        <v>2.8348713576108301E-2</v>
      </c>
      <c r="G13" s="48" t="s">
        <v>34</v>
      </c>
      <c r="H13" s="48" t="s">
        <v>34</v>
      </c>
      <c r="I13" s="217">
        <v>2.1141873489844601E-2</v>
      </c>
      <c r="J13" s="220">
        <v>7.853223206466689E-2</v>
      </c>
      <c r="K13" s="20"/>
    </row>
    <row r="14" spans="1:11" ht="14.25" x14ac:dyDescent="0.2">
      <c r="A14" s="57" t="s">
        <v>18</v>
      </c>
      <c r="B14" s="59">
        <v>8.3971691084040508E-6</v>
      </c>
      <c r="C14" s="48" t="s">
        <v>34</v>
      </c>
      <c r="D14" s="218">
        <v>1.43854854352784E-2</v>
      </c>
      <c r="E14" s="48" t="s">
        <v>34</v>
      </c>
      <c r="F14" s="218">
        <v>5.7366622467160899E-2</v>
      </c>
      <c r="G14" s="48" t="s">
        <v>34</v>
      </c>
      <c r="H14" s="218">
        <v>1.05431904968407E-2</v>
      </c>
      <c r="I14" s="217">
        <v>3.1555345054614298E-2</v>
      </c>
      <c r="J14" s="220">
        <v>0.12808286920541845</v>
      </c>
      <c r="K14" s="20"/>
    </row>
    <row r="15" spans="1:11" ht="14.25" x14ac:dyDescent="0.2">
      <c r="A15" s="57" t="s">
        <v>19</v>
      </c>
      <c r="B15" s="59">
        <v>0</v>
      </c>
      <c r="C15" s="48" t="s">
        <v>34</v>
      </c>
      <c r="D15" s="48" t="s">
        <v>34</v>
      </c>
      <c r="E15" s="62">
        <v>0</v>
      </c>
      <c r="F15" s="218">
        <v>3.6895235354379198E-2</v>
      </c>
      <c r="G15" s="48" t="s">
        <v>34</v>
      </c>
      <c r="H15" s="48" t="s">
        <v>34</v>
      </c>
      <c r="I15" s="48" t="s">
        <v>34</v>
      </c>
      <c r="J15" s="220">
        <v>5.3368826124271032E-2</v>
      </c>
      <c r="K15" s="20"/>
    </row>
    <row r="16" spans="1:11" ht="14.25" x14ac:dyDescent="0.2">
      <c r="A16" s="57" t="s">
        <v>22</v>
      </c>
      <c r="B16" s="59">
        <v>0</v>
      </c>
      <c r="C16" s="48" t="s">
        <v>34</v>
      </c>
      <c r="D16" s="62">
        <v>0</v>
      </c>
      <c r="E16" s="62">
        <v>0</v>
      </c>
      <c r="F16" s="218">
        <v>2.8870878920359399E-2</v>
      </c>
      <c r="G16" s="48" t="s">
        <v>34</v>
      </c>
      <c r="H16" s="48" t="s">
        <v>34</v>
      </c>
      <c r="I16" s="48" t="s">
        <v>34</v>
      </c>
      <c r="J16" s="220">
        <v>4.2304065324886779E-2</v>
      </c>
      <c r="K16" s="20"/>
    </row>
    <row r="17" spans="1:11" ht="14.25" x14ac:dyDescent="0.2">
      <c r="A17" s="57" t="s">
        <v>8</v>
      </c>
      <c r="B17" s="59">
        <v>0</v>
      </c>
      <c r="C17" s="59">
        <v>0</v>
      </c>
      <c r="D17" s="48" t="s">
        <v>34</v>
      </c>
      <c r="E17" s="62">
        <v>0</v>
      </c>
      <c r="F17" s="218">
        <v>4.2178524083075597E-2</v>
      </c>
      <c r="G17" s="48" t="s">
        <v>34</v>
      </c>
      <c r="H17" s="218">
        <v>1.3985859478568299E-2</v>
      </c>
      <c r="I17" s="48" t="s">
        <v>34</v>
      </c>
      <c r="J17" s="220">
        <v>7.1330092797171951E-2</v>
      </c>
      <c r="K17" s="20"/>
    </row>
    <row r="18" spans="1:11" ht="14.25" x14ac:dyDescent="0.2">
      <c r="A18" s="57" t="s">
        <v>24</v>
      </c>
      <c r="B18" s="59">
        <v>-3.0530277333986303E-5</v>
      </c>
      <c r="C18" s="59">
        <v>0</v>
      </c>
      <c r="D18" s="218">
        <v>2.2314857251386301E-2</v>
      </c>
      <c r="E18" s="62">
        <v>0</v>
      </c>
      <c r="F18" s="218">
        <v>4.1221702908372501E-2</v>
      </c>
      <c r="G18" s="218">
        <v>1.70469966713949E-2</v>
      </c>
      <c r="H18" s="48" t="s">
        <v>34</v>
      </c>
      <c r="I18" s="48" t="s">
        <v>34</v>
      </c>
      <c r="J18" s="220">
        <v>8.5285774636539122E-2</v>
      </c>
      <c r="K18" s="20"/>
    </row>
    <row r="19" spans="1:11" ht="14.25" x14ac:dyDescent="0.2">
      <c r="A19" s="57" t="s">
        <v>3</v>
      </c>
      <c r="B19" s="59">
        <v>5.6561162171043199E-5</v>
      </c>
      <c r="C19" s="48" t="s">
        <v>34</v>
      </c>
      <c r="D19" s="48" t="s">
        <v>34</v>
      </c>
      <c r="E19" s="48" t="s">
        <v>34</v>
      </c>
      <c r="F19" s="218">
        <v>2.71319164364567E-2</v>
      </c>
      <c r="G19" s="48" t="s">
        <v>34</v>
      </c>
      <c r="H19" s="48" t="s">
        <v>34</v>
      </c>
      <c r="I19" s="217">
        <v>1.1823622469092399E-2</v>
      </c>
      <c r="J19" s="220">
        <v>5.0382353970468599E-2</v>
      </c>
      <c r="K19" s="20"/>
    </row>
    <row r="20" spans="1:11" ht="14.25" x14ac:dyDescent="0.2">
      <c r="A20" s="57" t="s">
        <v>10</v>
      </c>
      <c r="B20" s="59">
        <v>0</v>
      </c>
      <c r="C20" s="48" t="s">
        <v>34</v>
      </c>
      <c r="D20" s="48" t="s">
        <v>34</v>
      </c>
      <c r="E20" s="62">
        <v>0</v>
      </c>
      <c r="F20" s="218">
        <v>5.0158165145696001E-2</v>
      </c>
      <c r="G20" s="48" t="s">
        <v>34</v>
      </c>
      <c r="H20" s="48" t="s">
        <v>34</v>
      </c>
      <c r="I20" s="217">
        <v>2.5209096286379899E-2</v>
      </c>
      <c r="J20" s="220">
        <v>8.7408897814457792E-2</v>
      </c>
      <c r="K20" s="20"/>
    </row>
    <row r="21" spans="1:11" ht="14.25" x14ac:dyDescent="0.2">
      <c r="A21" s="57" t="s">
        <v>134</v>
      </c>
      <c r="B21" s="59">
        <v>0</v>
      </c>
      <c r="C21" s="48" t="s">
        <v>34</v>
      </c>
      <c r="D21" s="218">
        <v>2.8646530178234701E-2</v>
      </c>
      <c r="E21" s="48" t="s">
        <v>34</v>
      </c>
      <c r="F21" s="218">
        <v>4.6788140325313601E-2</v>
      </c>
      <c r="G21" s="48" t="s">
        <v>34</v>
      </c>
      <c r="H21" s="218">
        <v>1.41858437933171E-2</v>
      </c>
      <c r="I21" s="217">
        <v>2.1590616505891301E-2</v>
      </c>
      <c r="J21" s="220">
        <v>0.12075862373571106</v>
      </c>
      <c r="K21" s="20"/>
    </row>
    <row r="22" spans="1:11" ht="14.25" x14ac:dyDescent="0.2">
      <c r="A22" s="57" t="s">
        <v>32</v>
      </c>
      <c r="B22" s="59">
        <v>0</v>
      </c>
      <c r="C22" s="48" t="s">
        <v>34</v>
      </c>
      <c r="D22" s="62">
        <v>0</v>
      </c>
      <c r="E22" s="62">
        <v>0</v>
      </c>
      <c r="F22" s="218">
        <v>4.74285357370519E-2</v>
      </c>
      <c r="G22" s="48" t="s">
        <v>34</v>
      </c>
      <c r="H22" s="218">
        <v>1.41858437933171E-2</v>
      </c>
      <c r="I22" s="48" t="s">
        <v>34</v>
      </c>
      <c r="J22" s="220">
        <v>5.5089554167128352E-2</v>
      </c>
      <c r="K22" s="20"/>
    </row>
    <row r="23" spans="1:11" ht="14.25" x14ac:dyDescent="0.2">
      <c r="A23" s="57" t="s">
        <v>26</v>
      </c>
      <c r="B23" s="59">
        <v>0</v>
      </c>
      <c r="C23" s="48" t="s">
        <v>34</v>
      </c>
      <c r="D23" s="48" t="s">
        <v>34</v>
      </c>
      <c r="E23" s="62">
        <v>0</v>
      </c>
      <c r="F23" s="218">
        <v>8.2115310670245495E-2</v>
      </c>
      <c r="G23" s="48" t="s">
        <v>34</v>
      </c>
      <c r="H23" s="218">
        <v>1.41858437933171E-2</v>
      </c>
      <c r="I23" s="48" t="s">
        <v>34</v>
      </c>
      <c r="J23" s="220">
        <v>9.7303630935052079E-2</v>
      </c>
      <c r="K23" s="20"/>
    </row>
    <row r="24" spans="1:11" ht="14.25" x14ac:dyDescent="0.2">
      <c r="A24" s="57" t="s">
        <v>6</v>
      </c>
      <c r="B24" s="48" t="s">
        <v>34</v>
      </c>
      <c r="C24" s="48" t="s">
        <v>34</v>
      </c>
      <c r="D24" s="218">
        <v>2.0486355939887901E-2</v>
      </c>
      <c r="E24" s="48" t="s">
        <v>34</v>
      </c>
      <c r="F24" s="218">
        <v>3.6407233613142097E-2</v>
      </c>
      <c r="G24" s="48" t="s">
        <v>34</v>
      </c>
      <c r="H24" s="218">
        <v>1.41858437933171E-2</v>
      </c>
      <c r="I24" s="217">
        <v>1.60783277536144E-2</v>
      </c>
      <c r="J24" s="220">
        <v>8.0640383326395421E-2</v>
      </c>
      <c r="K24" s="20"/>
    </row>
    <row r="25" spans="1:11" ht="14.25" x14ac:dyDescent="0.2">
      <c r="A25" s="58" t="s">
        <v>16</v>
      </c>
      <c r="B25" s="49" t="s">
        <v>34</v>
      </c>
      <c r="C25" s="49" t="s">
        <v>34</v>
      </c>
      <c r="D25" s="219">
        <v>3.7938830201637803E-2</v>
      </c>
      <c r="E25" s="49" t="s">
        <v>34</v>
      </c>
      <c r="F25" s="219">
        <v>4.6330231846284799E-2</v>
      </c>
      <c r="G25" s="49" t="s">
        <v>34</v>
      </c>
      <c r="H25" s="56">
        <v>1.41858437933171E-2</v>
      </c>
      <c r="I25" s="219">
        <v>2.43563004817502E-2</v>
      </c>
      <c r="J25" s="219">
        <v>0.12306408947048511</v>
      </c>
      <c r="K25" s="20"/>
    </row>
    <row r="26" spans="1:11" ht="14.25" x14ac:dyDescent="0.2">
      <c r="A26" s="57"/>
      <c r="B26" s="60"/>
      <c r="C26" s="60"/>
      <c r="D26" s="61"/>
      <c r="E26" s="62"/>
      <c r="F26" s="61"/>
      <c r="G26" s="61"/>
      <c r="H26" s="61"/>
      <c r="I26" s="60"/>
      <c r="J26" s="60"/>
      <c r="K26" s="20"/>
    </row>
    <row r="27" spans="1:11" x14ac:dyDescent="0.2">
      <c r="A27" s="63"/>
      <c r="B27" s="63"/>
      <c r="C27" s="63"/>
      <c r="D27" s="63"/>
      <c r="E27" s="63"/>
      <c r="F27" s="63"/>
      <c r="G27" s="63"/>
      <c r="H27" s="63"/>
      <c r="I27" s="63"/>
      <c r="J27" s="63"/>
      <c r="K27" s="20"/>
    </row>
    <row r="28" spans="1:11" x14ac:dyDescent="0.2">
      <c r="A28" s="206" t="s">
        <v>112</v>
      </c>
      <c r="K28" s="20"/>
    </row>
    <row r="29" spans="1:11" x14ac:dyDescent="0.2">
      <c r="A29" s="10" t="s">
        <v>130</v>
      </c>
      <c r="B29" s="20"/>
      <c r="C29" s="20"/>
      <c r="D29" s="20"/>
      <c r="E29" s="20"/>
      <c r="F29" s="20"/>
      <c r="G29" s="20"/>
      <c r="H29" s="20"/>
      <c r="I29" s="20"/>
      <c r="J29" s="20"/>
      <c r="K29" s="20"/>
    </row>
    <row r="30" spans="1:11" x14ac:dyDescent="0.2">
      <c r="A30" s="10" t="s">
        <v>183</v>
      </c>
      <c r="B30" s="20"/>
      <c r="C30" s="20"/>
      <c r="D30" s="20"/>
      <c r="E30" s="20"/>
      <c r="F30" s="20"/>
      <c r="G30" s="20"/>
      <c r="H30" s="20"/>
      <c r="I30" s="20"/>
      <c r="J30" s="20"/>
      <c r="K30" s="20"/>
    </row>
    <row r="31" spans="1:11" s="129" customFormat="1" ht="14.25" x14ac:dyDescent="0.2">
      <c r="A31" s="207" t="s">
        <v>181</v>
      </c>
    </row>
    <row r="32" spans="1:11" x14ac:dyDescent="0.2">
      <c r="A32" s="20"/>
      <c r="B32" s="20"/>
      <c r="C32" s="20"/>
      <c r="D32" s="20"/>
      <c r="E32" s="20"/>
      <c r="F32" s="20"/>
      <c r="G32" s="20"/>
      <c r="H32" s="20"/>
      <c r="I32" s="20"/>
      <c r="J32" s="20"/>
      <c r="K32" s="20"/>
    </row>
    <row r="33" spans="1:11" x14ac:dyDescent="0.2">
      <c r="A33" s="20"/>
      <c r="B33" s="20"/>
      <c r="C33" s="20"/>
      <c r="D33" s="20"/>
      <c r="E33" s="20"/>
      <c r="F33" s="20"/>
      <c r="G33" s="20"/>
      <c r="H33" s="20"/>
      <c r="I33" s="20"/>
      <c r="J33" s="20"/>
      <c r="K33" s="20"/>
    </row>
    <row r="34" spans="1:11" x14ac:dyDescent="0.2">
      <c r="A34" s="20"/>
      <c r="B34" s="20"/>
      <c r="C34" s="20"/>
      <c r="D34" s="20"/>
      <c r="E34" s="20"/>
      <c r="F34" s="20"/>
      <c r="G34" s="20"/>
      <c r="H34" s="20"/>
      <c r="I34" s="20"/>
      <c r="J34" s="20"/>
      <c r="K34" s="20"/>
    </row>
    <row r="35" spans="1:11" x14ac:dyDescent="0.2">
      <c r="A35" s="20"/>
      <c r="B35" s="20"/>
      <c r="C35" s="20"/>
      <c r="D35" s="20"/>
      <c r="E35" s="20"/>
      <c r="F35" s="20"/>
      <c r="G35" s="20"/>
      <c r="H35" s="20"/>
      <c r="I35" s="20"/>
      <c r="J35" s="20"/>
      <c r="K35" s="20"/>
    </row>
    <row r="36" spans="1:11" x14ac:dyDescent="0.2">
      <c r="A36" s="20"/>
      <c r="B36" s="20"/>
      <c r="C36" s="20"/>
      <c r="D36" s="20"/>
      <c r="E36" s="20"/>
      <c r="F36" s="20"/>
      <c r="G36" s="20"/>
      <c r="H36" s="20"/>
      <c r="I36" s="20"/>
      <c r="J36" s="20"/>
      <c r="K36" s="20"/>
    </row>
    <row r="37" spans="1:11" x14ac:dyDescent="0.2">
      <c r="A37" s="20"/>
      <c r="B37" s="20"/>
      <c r="C37" s="20"/>
      <c r="D37" s="20"/>
      <c r="E37" s="20"/>
      <c r="F37" s="20"/>
      <c r="G37" s="20"/>
      <c r="H37" s="20"/>
      <c r="I37" s="20"/>
      <c r="J37" s="20"/>
      <c r="K37" s="20"/>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zoomScale="90" zoomScaleNormal="90" workbookViewId="0">
      <selection activeCell="A35" sqref="A35:XFD35"/>
    </sheetView>
  </sheetViews>
  <sheetFormatPr defaultColWidth="11.42578125" defaultRowHeight="12.75" x14ac:dyDescent="0.2"/>
  <cols>
    <col min="1" max="1" width="16.140625" customWidth="1"/>
    <col min="2" max="10" width="15.7109375" customWidth="1"/>
  </cols>
  <sheetData>
    <row r="1" spans="1:10" ht="14.25" x14ac:dyDescent="0.2">
      <c r="A1" s="7" t="s">
        <v>160</v>
      </c>
    </row>
    <row r="3" spans="1:10" ht="99.75" x14ac:dyDescent="0.2">
      <c r="A3" s="37" t="s">
        <v>0</v>
      </c>
      <c r="B3" s="37" t="s">
        <v>45</v>
      </c>
      <c r="C3" s="37" t="s">
        <v>46</v>
      </c>
      <c r="D3" s="37" t="s">
        <v>47</v>
      </c>
      <c r="E3" s="37" t="s">
        <v>48</v>
      </c>
      <c r="F3" s="37" t="s">
        <v>49</v>
      </c>
      <c r="G3" s="37" t="s">
        <v>111</v>
      </c>
      <c r="H3" s="37" t="s">
        <v>50</v>
      </c>
      <c r="I3" s="37" t="s">
        <v>51</v>
      </c>
      <c r="J3" s="37" t="s">
        <v>52</v>
      </c>
    </row>
    <row r="4" spans="1:10" ht="15.75" x14ac:dyDescent="0.2">
      <c r="A4" s="224" t="s">
        <v>142</v>
      </c>
      <c r="B4" s="48">
        <v>0.3962</v>
      </c>
      <c r="C4" s="48">
        <v>3.1300000000000001E-2</v>
      </c>
      <c r="D4" s="48">
        <v>0.30589999999999995</v>
      </c>
      <c r="E4" s="48">
        <v>6.93E-2</v>
      </c>
      <c r="F4" s="48">
        <v>3.5099999999999999E-2</v>
      </c>
      <c r="G4" s="48">
        <v>3.2300000000000002E-2</v>
      </c>
      <c r="H4" s="48">
        <v>0.58390000000000009</v>
      </c>
      <c r="I4" s="48">
        <v>0.23780000000000001</v>
      </c>
      <c r="J4" s="48">
        <v>1.6918000000000002</v>
      </c>
    </row>
    <row r="5" spans="1:10" ht="14.25" x14ac:dyDescent="0.2">
      <c r="A5" s="224" t="s">
        <v>12</v>
      </c>
      <c r="B5" s="48">
        <v>0.1588</v>
      </c>
      <c r="C5" s="48">
        <v>6.2900000000000011E-2</v>
      </c>
      <c r="D5" s="48">
        <v>0.19549999999999998</v>
      </c>
      <c r="E5" s="48">
        <v>0.11080000000000001</v>
      </c>
      <c r="F5" s="48">
        <v>4.1999999999999997E-3</v>
      </c>
      <c r="G5" s="48">
        <v>4.7599999999999996E-2</v>
      </c>
      <c r="H5" s="48">
        <v>1.3109999999999999</v>
      </c>
      <c r="I5" s="48">
        <v>0.19429999999999997</v>
      </c>
      <c r="J5" s="48">
        <v>2.0851000000000002</v>
      </c>
    </row>
    <row r="6" spans="1:10" ht="14.25" x14ac:dyDescent="0.2">
      <c r="A6" s="224" t="s">
        <v>4</v>
      </c>
      <c r="B6" s="48">
        <v>9.5799999999999996E-2</v>
      </c>
      <c r="C6" s="48">
        <v>2.52E-2</v>
      </c>
      <c r="D6" s="48">
        <v>0.32080000000000003</v>
      </c>
      <c r="E6" s="48">
        <v>2.1100000000000001E-2</v>
      </c>
      <c r="F6" s="48">
        <v>0.18410000000000001</v>
      </c>
      <c r="G6" s="48">
        <v>4.2000000000000003E-2</v>
      </c>
      <c r="H6" s="48">
        <v>0.25469999999999998</v>
      </c>
      <c r="I6" s="48">
        <v>1.1162000000000001</v>
      </c>
      <c r="J6" s="48">
        <v>2.0598999999999998</v>
      </c>
    </row>
    <row r="7" spans="1:10" ht="14.25" x14ac:dyDescent="0.2">
      <c r="A7" s="224" t="s">
        <v>13</v>
      </c>
      <c r="B7" s="48">
        <v>0.1757</v>
      </c>
      <c r="C7" s="48">
        <v>1.14E-2</v>
      </c>
      <c r="D7" s="48">
        <v>0.18859999999999999</v>
      </c>
      <c r="E7" s="48">
        <v>6.0600000000000001E-2</v>
      </c>
      <c r="F7" s="48">
        <v>2.0199999999999999E-2</v>
      </c>
      <c r="G7" s="48">
        <v>2.5600000000000005E-2</v>
      </c>
      <c r="H7" s="48">
        <v>0.24529999999999999</v>
      </c>
      <c r="I7" s="48">
        <v>0.12140000000000001</v>
      </c>
      <c r="J7" s="48">
        <v>0.8488</v>
      </c>
    </row>
    <row r="8" spans="1:10" ht="14.25" x14ac:dyDescent="0.2">
      <c r="A8" s="224" t="s">
        <v>33</v>
      </c>
      <c r="B8" s="48">
        <v>0.26910000000000001</v>
      </c>
      <c r="C8" s="48">
        <v>0.14129999999999998</v>
      </c>
      <c r="D8" s="48">
        <v>0.39300000000000002</v>
      </c>
      <c r="E8" s="48">
        <v>7.3200000000000001E-2</v>
      </c>
      <c r="F8" s="48">
        <v>0.1193</v>
      </c>
      <c r="G8" s="226">
        <v>3.3E-3</v>
      </c>
      <c r="H8" s="48">
        <v>0.66590000000000005</v>
      </c>
      <c r="I8" s="48">
        <v>0.31519999999999998</v>
      </c>
      <c r="J8" s="48">
        <v>1.9802999999999999</v>
      </c>
    </row>
    <row r="9" spans="1:10" ht="14.25" x14ac:dyDescent="0.2">
      <c r="A9" s="224" t="s">
        <v>132</v>
      </c>
      <c r="B9" s="48">
        <v>0.27280000000000004</v>
      </c>
      <c r="C9" s="226">
        <v>3.5000000000000001E-3</v>
      </c>
      <c r="D9" s="48">
        <v>0.21139999999999998</v>
      </c>
      <c r="E9" s="48">
        <v>5.1999999999999998E-3</v>
      </c>
      <c r="F9" s="48">
        <v>1.8700000000000001E-2</v>
      </c>
      <c r="G9" s="48">
        <v>4.9000000000000002E-2</v>
      </c>
      <c r="H9" s="48">
        <v>0.24269999999999997</v>
      </c>
      <c r="I9" s="48">
        <v>0.16059999999999999</v>
      </c>
      <c r="J9" s="48">
        <v>0.96390000000000009</v>
      </c>
    </row>
    <row r="10" spans="1:10" ht="14.25" x14ac:dyDescent="0.2">
      <c r="A10" s="224" t="s">
        <v>15</v>
      </c>
      <c r="B10" s="48">
        <v>0.7954</v>
      </c>
      <c r="C10" s="48">
        <v>0.1046</v>
      </c>
      <c r="D10" s="48">
        <v>0.71009999999999995</v>
      </c>
      <c r="E10" s="48">
        <v>0.20050000000000001</v>
      </c>
      <c r="F10" s="48">
        <v>1.1100000000000002E-2</v>
      </c>
      <c r="G10" s="48">
        <v>6.4600000000000005E-2</v>
      </c>
      <c r="H10" s="48">
        <v>0.77260000000000006</v>
      </c>
      <c r="I10" s="48">
        <v>0.25109999999999999</v>
      </c>
      <c r="J10" s="48">
        <v>2.91</v>
      </c>
    </row>
    <row r="11" spans="1:10" ht="14.25" x14ac:dyDescent="0.2">
      <c r="A11" s="224" t="s">
        <v>9</v>
      </c>
      <c r="B11" s="48">
        <v>0.36840000000000001</v>
      </c>
      <c r="C11" s="251">
        <v>0</v>
      </c>
      <c r="D11" s="48">
        <v>9.8900000000000002E-2</v>
      </c>
      <c r="E11" s="48">
        <v>0.96840000000000004</v>
      </c>
      <c r="F11" s="48">
        <v>0.2697</v>
      </c>
      <c r="G11" s="48">
        <v>0.13160000000000002</v>
      </c>
      <c r="H11" s="48">
        <v>3.9781</v>
      </c>
      <c r="I11" s="48">
        <v>0.93879999999999997</v>
      </c>
      <c r="J11" s="48">
        <v>6.7538999999999998</v>
      </c>
    </row>
    <row r="12" spans="1:10" ht="14.25" x14ac:dyDescent="0.2">
      <c r="A12" s="224" t="s">
        <v>30</v>
      </c>
      <c r="B12" s="48">
        <v>0.70169999999999999</v>
      </c>
      <c r="C12" s="48">
        <v>4.5400000000000003E-2</v>
      </c>
      <c r="D12" s="48">
        <v>6.5800000000000011E-2</v>
      </c>
      <c r="E12" s="48">
        <v>4.2700000000000002E-2</v>
      </c>
      <c r="F12" s="48">
        <v>8.0100000000000005E-2</v>
      </c>
      <c r="G12" s="48">
        <v>8.3599999999999994E-2</v>
      </c>
      <c r="H12" s="48">
        <v>0.41919999999999991</v>
      </c>
      <c r="I12" s="48">
        <v>0.18839999999999998</v>
      </c>
      <c r="J12" s="48">
        <v>1.6268999999999998</v>
      </c>
    </row>
    <row r="13" spans="1:10" ht="14.25" x14ac:dyDescent="0.2">
      <c r="A13" s="224" t="s">
        <v>17</v>
      </c>
      <c r="B13" s="48">
        <v>0.78989999999999994</v>
      </c>
      <c r="C13" s="48">
        <v>0.26819999999999999</v>
      </c>
      <c r="D13" s="48">
        <v>0.53369999999999995</v>
      </c>
      <c r="E13" s="48">
        <v>0.22689999999999999</v>
      </c>
      <c r="F13" s="48">
        <v>7.6799999999999993E-2</v>
      </c>
      <c r="G13" s="48">
        <v>3.7099999999999987E-2</v>
      </c>
      <c r="H13" s="48">
        <v>1.9764000000000002</v>
      </c>
      <c r="I13" s="48">
        <v>0.36930000000000002</v>
      </c>
      <c r="J13" s="48">
        <v>4.2782999999999998</v>
      </c>
    </row>
    <row r="14" spans="1:10" ht="15.75" x14ac:dyDescent="0.2">
      <c r="A14" s="224" t="s">
        <v>143</v>
      </c>
      <c r="B14" s="48">
        <v>0.25880000000000003</v>
      </c>
      <c r="C14" s="48">
        <v>6.9300000000000014E-2</v>
      </c>
      <c r="D14" s="48">
        <v>0.35699999999999998</v>
      </c>
      <c r="E14" s="48">
        <v>8.4199999999999997E-2</v>
      </c>
      <c r="F14" s="48">
        <v>6.5000000000000006E-3</v>
      </c>
      <c r="G14" s="48">
        <v>2.3899999999999998E-2</v>
      </c>
      <c r="H14" s="48">
        <v>0.83679999999999999</v>
      </c>
      <c r="I14" s="48">
        <v>0.17460000000000001</v>
      </c>
      <c r="J14" s="48">
        <v>1.8111000000000002</v>
      </c>
    </row>
    <row r="15" spans="1:10" ht="14.25" x14ac:dyDescent="0.2">
      <c r="A15" s="224" t="s">
        <v>25</v>
      </c>
      <c r="B15" s="48">
        <v>0.42300000000000004</v>
      </c>
      <c r="C15" s="48">
        <v>6.9400000000000003E-2</v>
      </c>
      <c r="D15" s="48">
        <v>0.9846999999999998</v>
      </c>
      <c r="E15" s="48">
        <v>3.0300000000000001E-2</v>
      </c>
      <c r="F15" s="48">
        <v>0.33629999999999999</v>
      </c>
      <c r="G15" s="48">
        <v>1.3999999999999999E-2</v>
      </c>
      <c r="H15" s="48">
        <v>1.2961</v>
      </c>
      <c r="I15" s="48">
        <v>0.2084</v>
      </c>
      <c r="J15" s="48">
        <v>3.3622000000000001</v>
      </c>
    </row>
    <row r="16" spans="1:10" ht="14.25" x14ac:dyDescent="0.2">
      <c r="A16" s="224" t="s">
        <v>2</v>
      </c>
      <c r="B16" s="48">
        <v>0.16799999999999998</v>
      </c>
      <c r="C16" s="48">
        <v>0</v>
      </c>
      <c r="D16" s="48">
        <v>0.16369999999999998</v>
      </c>
      <c r="E16" s="48">
        <v>6.2800000000000009E-2</v>
      </c>
      <c r="F16" s="48">
        <v>9.5000000000000015E-3</v>
      </c>
      <c r="G16" s="48">
        <v>1.5799999999999998E-2</v>
      </c>
      <c r="H16" s="48">
        <v>0.19370000000000001</v>
      </c>
      <c r="I16" s="48">
        <v>0.33860000000000001</v>
      </c>
      <c r="J16" s="48">
        <v>0.95210000000000006</v>
      </c>
    </row>
    <row r="17" spans="1:10" ht="15.75" x14ac:dyDescent="0.2">
      <c r="A17" s="224" t="s">
        <v>144</v>
      </c>
      <c r="B17" s="48">
        <v>0.67389999999999994</v>
      </c>
      <c r="C17" s="48">
        <v>2.7599999999999996E-2</v>
      </c>
      <c r="D17" s="48">
        <v>6.430000000000001E-2</v>
      </c>
      <c r="E17" s="48">
        <v>1.3100000000000001E-2</v>
      </c>
      <c r="F17" s="48">
        <v>2.58E-2</v>
      </c>
      <c r="G17" s="226">
        <v>2.9999999999999997E-4</v>
      </c>
      <c r="H17" s="48">
        <v>0.91160000000000008</v>
      </c>
      <c r="I17" s="48">
        <v>0.15900000000000003</v>
      </c>
      <c r="J17" s="48">
        <v>1.8756000000000002</v>
      </c>
    </row>
    <row r="18" spans="1:10" ht="14.25" x14ac:dyDescent="0.2">
      <c r="A18" s="224" t="s">
        <v>18</v>
      </c>
      <c r="B18" s="251">
        <v>0</v>
      </c>
      <c r="C18" s="48">
        <v>9.5699999999999993E-2</v>
      </c>
      <c r="D18" s="48">
        <v>0.8488</v>
      </c>
      <c r="E18" s="48">
        <v>0.15740000000000001</v>
      </c>
      <c r="F18" s="48">
        <v>5.0000000000000001E-3</v>
      </c>
      <c r="G18" s="48">
        <v>0.2102</v>
      </c>
      <c r="H18" s="48">
        <v>0.68240000000000012</v>
      </c>
      <c r="I18" s="226">
        <v>1E-3</v>
      </c>
      <c r="J18" s="48">
        <v>2.0005000000000002</v>
      </c>
    </row>
    <row r="19" spans="1:10" ht="14.25" x14ac:dyDescent="0.2">
      <c r="A19" s="224" t="s">
        <v>19</v>
      </c>
      <c r="B19" s="48">
        <v>0.1113</v>
      </c>
      <c r="C19" s="48">
        <v>6.5000000000000002E-2</v>
      </c>
      <c r="D19" s="48">
        <v>0.11410000000000001</v>
      </c>
      <c r="E19" s="48">
        <v>0.38690000000000002</v>
      </c>
      <c r="F19" s="48">
        <v>0.3821</v>
      </c>
      <c r="G19" s="48">
        <v>0.36459999999999987</v>
      </c>
      <c r="H19" s="48">
        <v>1.4961000000000002</v>
      </c>
      <c r="I19" s="48">
        <v>0.60189999999999999</v>
      </c>
      <c r="J19" s="48">
        <v>3.5219999999999998</v>
      </c>
    </row>
    <row r="20" spans="1:10" ht="14.25" x14ac:dyDescent="0.2">
      <c r="A20" s="224" t="s">
        <v>22</v>
      </c>
      <c r="B20" s="48">
        <v>0.21190000000000001</v>
      </c>
      <c r="C20" s="48">
        <v>6.9999999999999999E-4</v>
      </c>
      <c r="D20" s="48">
        <v>0.13410000000000002</v>
      </c>
      <c r="E20" s="48">
        <v>2.69E-2</v>
      </c>
      <c r="F20" s="48">
        <v>0.42819999999999997</v>
      </c>
      <c r="G20" s="48">
        <v>0.27549999999999997</v>
      </c>
      <c r="H20" s="48">
        <v>0.49189999999999995</v>
      </c>
      <c r="I20" s="48">
        <v>0.15859999999999999</v>
      </c>
      <c r="J20" s="48">
        <v>1.7278</v>
      </c>
    </row>
    <row r="21" spans="1:10" ht="14.25" x14ac:dyDescent="0.2">
      <c r="A21" s="224" t="s">
        <v>8</v>
      </c>
      <c r="B21" s="48">
        <v>0.4516</v>
      </c>
      <c r="C21" s="48">
        <v>6.9600000000000009E-2</v>
      </c>
      <c r="D21" s="48">
        <v>0.38370000000000004</v>
      </c>
      <c r="E21" s="48">
        <v>0.10930000000000001</v>
      </c>
      <c r="F21" s="226">
        <v>3.2000000000000002E-3</v>
      </c>
      <c r="G21" s="48">
        <v>1.4999999999999999E-2</v>
      </c>
      <c r="H21" s="48">
        <v>1.4963</v>
      </c>
      <c r="I21" s="48">
        <v>0.16519999999999999</v>
      </c>
      <c r="J21" s="48">
        <v>2.6938999999999997</v>
      </c>
    </row>
    <row r="22" spans="1:10" ht="14.25" x14ac:dyDescent="0.2">
      <c r="A22" s="224" t="s">
        <v>24</v>
      </c>
      <c r="B22" s="48">
        <v>0.27589999999999998</v>
      </c>
      <c r="C22" s="226">
        <v>2.9999999999999997E-4</v>
      </c>
      <c r="D22" s="48">
        <v>0.44699999999999995</v>
      </c>
      <c r="E22" s="48">
        <v>5.5999999999999991E-3</v>
      </c>
      <c r="F22" s="48">
        <v>5.11E-2</v>
      </c>
      <c r="G22" s="251">
        <v>0</v>
      </c>
      <c r="H22" s="48">
        <v>5.2500000000000005E-2</v>
      </c>
      <c r="I22" s="48">
        <v>4.9999999999999992E-3</v>
      </c>
      <c r="J22" s="48">
        <v>0.83740000000000003</v>
      </c>
    </row>
    <row r="23" spans="1:10" ht="15.75" x14ac:dyDescent="0.2">
      <c r="A23" s="224" t="s">
        <v>145</v>
      </c>
      <c r="B23" s="48">
        <v>0.29649999999999999</v>
      </c>
      <c r="C23" s="48">
        <v>9.0700000000000003E-2</v>
      </c>
      <c r="D23" s="48">
        <v>0.29100000000000004</v>
      </c>
      <c r="E23" s="48">
        <v>0.1885</v>
      </c>
      <c r="F23" s="251">
        <v>0</v>
      </c>
      <c r="G23" s="48">
        <v>9.8999999999999973E-3</v>
      </c>
      <c r="H23" s="48">
        <v>1.3829</v>
      </c>
      <c r="I23" s="48">
        <v>0.19520000000000001</v>
      </c>
      <c r="J23" s="48">
        <v>2.4546999999999999</v>
      </c>
    </row>
    <row r="24" spans="1:10" ht="14.25" x14ac:dyDescent="0.2">
      <c r="A24" s="224" t="s">
        <v>3</v>
      </c>
      <c r="B24" s="48">
        <v>0.4017</v>
      </c>
      <c r="C24" s="48">
        <v>3.7100000000000001E-2</v>
      </c>
      <c r="D24" s="48">
        <v>0.2344</v>
      </c>
      <c r="E24" s="48">
        <v>3.2599999999999997E-2</v>
      </c>
      <c r="F24" s="48">
        <v>1.4800000000000001E-2</v>
      </c>
      <c r="G24" s="48">
        <v>9.240000000000001E-2</v>
      </c>
      <c r="H24" s="48">
        <v>0.9506</v>
      </c>
      <c r="I24" s="48">
        <v>0.13749999999999998</v>
      </c>
      <c r="J24" s="48">
        <v>1.9011</v>
      </c>
    </row>
    <row r="25" spans="1:10" ht="14.25" x14ac:dyDescent="0.2">
      <c r="A25" s="224" t="s">
        <v>10</v>
      </c>
      <c r="B25" s="48">
        <v>0.48420000000000002</v>
      </c>
      <c r="C25" s="48">
        <v>1.09E-2</v>
      </c>
      <c r="D25" s="48">
        <v>8.1599999999999992E-2</v>
      </c>
      <c r="E25" s="48">
        <v>5.5999999999999999E-3</v>
      </c>
      <c r="F25" s="48">
        <v>0.1167</v>
      </c>
      <c r="G25" s="48">
        <v>4.0500000000000001E-2</v>
      </c>
      <c r="H25" s="48">
        <v>2.69E-2</v>
      </c>
      <c r="I25" s="48">
        <v>2.0787999999999998</v>
      </c>
      <c r="J25" s="48">
        <v>2.8451999999999997</v>
      </c>
    </row>
    <row r="26" spans="1:10" ht="14.25" x14ac:dyDescent="0.2">
      <c r="A26" s="224" t="s">
        <v>29</v>
      </c>
      <c r="B26" s="48">
        <v>0.33449999999999996</v>
      </c>
      <c r="C26" s="48">
        <v>0.44669999999999999</v>
      </c>
      <c r="D26" s="48">
        <v>0.77759999999999985</v>
      </c>
      <c r="E26" s="48">
        <v>0.66389999999999993</v>
      </c>
      <c r="F26" s="48">
        <v>1.21E-2</v>
      </c>
      <c r="G26" s="48">
        <v>0.1492</v>
      </c>
      <c r="H26" s="48">
        <v>3.2795999999999998</v>
      </c>
      <c r="I26" s="48">
        <v>1.0692999999999999</v>
      </c>
      <c r="J26" s="48">
        <v>6.7328999999999999</v>
      </c>
    </row>
    <row r="27" spans="1:10" ht="14.25" x14ac:dyDescent="0.2">
      <c r="A27" s="224" t="s">
        <v>32</v>
      </c>
      <c r="B27" s="48">
        <v>0.10730000000000001</v>
      </c>
      <c r="C27" s="48">
        <v>0.214</v>
      </c>
      <c r="D27" s="48">
        <v>1.0266999999999999</v>
      </c>
      <c r="E27" s="48">
        <v>9.06E-2</v>
      </c>
      <c r="F27" s="48">
        <v>0.12</v>
      </c>
      <c r="G27" s="48">
        <v>0.13819999999999999</v>
      </c>
      <c r="H27" s="48">
        <v>0.56029999999999991</v>
      </c>
      <c r="I27" s="48">
        <v>0.56269999999999998</v>
      </c>
      <c r="J27" s="48">
        <v>2.8197999999999994</v>
      </c>
    </row>
    <row r="28" spans="1:10" ht="14.25" x14ac:dyDescent="0.2">
      <c r="A28" s="224" t="s">
        <v>26</v>
      </c>
      <c r="B28" s="48">
        <v>0.19330000000000003</v>
      </c>
      <c r="C28" s="48">
        <v>1.4400000000000001E-2</v>
      </c>
      <c r="D28" s="48">
        <v>0.15440000000000001</v>
      </c>
      <c r="E28" s="226">
        <v>8.9999999999999998E-4</v>
      </c>
      <c r="F28" s="226">
        <v>3.0999999999999999E-3</v>
      </c>
      <c r="G28" s="48">
        <v>1.2199999999999999E-2</v>
      </c>
      <c r="H28" s="48">
        <v>0.11379999999999998</v>
      </c>
      <c r="I28" s="48">
        <v>0.38329999999999997</v>
      </c>
      <c r="J28" s="48">
        <v>0.87539999999999996</v>
      </c>
    </row>
    <row r="29" spans="1:10" ht="14.25" x14ac:dyDescent="0.2">
      <c r="A29" s="224" t="s">
        <v>6</v>
      </c>
      <c r="B29" s="48">
        <v>0.26210000000000006</v>
      </c>
      <c r="C29" s="48">
        <v>6.7000000000000011E-3</v>
      </c>
      <c r="D29" s="48">
        <v>0.19559999999999991</v>
      </c>
      <c r="E29" s="48">
        <v>1.5999999999999997E-2</v>
      </c>
      <c r="F29" s="48">
        <v>3.4100000000000005E-2</v>
      </c>
      <c r="G29" s="226">
        <v>1.6000000000000001E-3</v>
      </c>
      <c r="H29" s="226">
        <v>4.0000000000000002E-4</v>
      </c>
      <c r="I29" s="48">
        <v>6.5599999999999992E-2</v>
      </c>
      <c r="J29" s="48">
        <v>0.58209999999999995</v>
      </c>
    </row>
    <row r="30" spans="1:10" ht="15.75" x14ac:dyDescent="0.2">
      <c r="A30" s="224" t="s">
        <v>146</v>
      </c>
      <c r="B30" s="48">
        <v>0.25369999999999998</v>
      </c>
      <c r="C30" s="251">
        <v>0</v>
      </c>
      <c r="D30" s="251">
        <v>0</v>
      </c>
      <c r="E30" s="251">
        <v>0</v>
      </c>
      <c r="F30" s="251">
        <v>0</v>
      </c>
      <c r="G30" s="251">
        <v>0</v>
      </c>
      <c r="H30" s="251">
        <v>0</v>
      </c>
      <c r="I30" s="251">
        <v>0</v>
      </c>
      <c r="J30" s="48">
        <v>0.25369999999999998</v>
      </c>
    </row>
    <row r="31" spans="1:10" ht="14.25" x14ac:dyDescent="0.2">
      <c r="A31" s="5" t="s">
        <v>5</v>
      </c>
      <c r="B31" s="48">
        <v>0.55459999999999998</v>
      </c>
      <c r="C31" s="48">
        <v>6.25E-2</v>
      </c>
      <c r="D31" s="48">
        <v>0.2341</v>
      </c>
      <c r="E31" s="48">
        <v>9.7100000000000006E-2</v>
      </c>
      <c r="F31" s="48">
        <v>1.8800000000000001E-2</v>
      </c>
      <c r="G31" s="48">
        <v>6.6799999999999998E-2</v>
      </c>
      <c r="H31" s="48">
        <v>0.73319999999999996</v>
      </c>
      <c r="I31" s="48">
        <v>0.2087</v>
      </c>
      <c r="J31" s="48">
        <v>1.9758</v>
      </c>
    </row>
    <row r="32" spans="1:10" ht="14.25" x14ac:dyDescent="0.2">
      <c r="A32" s="228" t="s">
        <v>16</v>
      </c>
      <c r="B32" s="49">
        <v>0.3396781032451498</v>
      </c>
      <c r="C32" s="49">
        <v>9.92142582499001E-2</v>
      </c>
      <c r="D32" s="49">
        <v>0.41630214806526333</v>
      </c>
      <c r="E32" s="49">
        <v>0.1156835384283519</v>
      </c>
      <c r="F32" s="49">
        <v>4.9769313760405158E-2</v>
      </c>
      <c r="G32" s="49">
        <v>6.5414749204888142E-2</v>
      </c>
      <c r="H32" s="49">
        <v>0.85636559532582091</v>
      </c>
      <c r="I32" s="49">
        <v>0.39358263287726764</v>
      </c>
      <c r="J32" s="49">
        <v>2.3360103391570464</v>
      </c>
    </row>
    <row r="34" spans="1:1" ht="14.25" x14ac:dyDescent="0.2">
      <c r="A34" s="129" t="s">
        <v>53</v>
      </c>
    </row>
    <row r="35" spans="1:1" s="129" customFormat="1" ht="14.25" x14ac:dyDescent="0.2">
      <c r="A35" s="129" t="s">
        <v>181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zoomScale="90" zoomScaleNormal="90" workbookViewId="0">
      <selection activeCell="I36" sqref="I36"/>
    </sheetView>
  </sheetViews>
  <sheetFormatPr defaultColWidth="11.42578125" defaultRowHeight="12.75" x14ac:dyDescent="0.2"/>
  <cols>
    <col min="1" max="1" width="15.42578125" customWidth="1"/>
    <col min="2" max="2" width="15.7109375" customWidth="1"/>
    <col min="3" max="3" width="18" customWidth="1"/>
    <col min="4" max="9" width="15.7109375" customWidth="1"/>
  </cols>
  <sheetData>
    <row r="1" spans="1:9" ht="14.25" x14ac:dyDescent="0.2">
      <c r="A1" s="7" t="s">
        <v>161</v>
      </c>
    </row>
    <row r="3" spans="1:9" ht="28.5" x14ac:dyDescent="0.2">
      <c r="A3" s="229"/>
      <c r="B3" s="44" t="s">
        <v>54</v>
      </c>
      <c r="C3" s="44" t="s">
        <v>55</v>
      </c>
      <c r="D3" s="44" t="s">
        <v>56</v>
      </c>
      <c r="E3" s="44" t="s">
        <v>57</v>
      </c>
      <c r="F3" s="44" t="s">
        <v>58</v>
      </c>
      <c r="G3" s="44" t="s">
        <v>59</v>
      </c>
      <c r="H3" s="44" t="s">
        <v>60</v>
      </c>
      <c r="I3" s="44" t="s">
        <v>61</v>
      </c>
    </row>
    <row r="4" spans="1:9" ht="15.75" x14ac:dyDescent="0.2">
      <c r="A4" s="230" t="s">
        <v>147</v>
      </c>
      <c r="B4" s="259">
        <v>0.923213960040565</v>
      </c>
      <c r="C4" s="259">
        <v>0.202734366555443</v>
      </c>
      <c r="D4" s="259">
        <v>0.10157810016018901</v>
      </c>
      <c r="E4" s="259">
        <v>3.2282270388740403E-2</v>
      </c>
      <c r="F4" s="259">
        <v>0.39617089844242698</v>
      </c>
      <c r="G4" s="259">
        <v>3.5169771880470102E-2</v>
      </c>
      <c r="H4" s="259">
        <v>7.4038499787939496E-4</v>
      </c>
      <c r="I4" s="259">
        <f>SUM(B4:H4)</f>
        <v>1.6918897524657139</v>
      </c>
    </row>
    <row r="5" spans="1:9" ht="14.25" x14ac:dyDescent="0.2">
      <c r="A5" s="230" t="s">
        <v>12</v>
      </c>
      <c r="B5" s="259">
        <v>1.68502574758816</v>
      </c>
      <c r="C5" s="259">
        <v>0.133566755069391</v>
      </c>
      <c r="D5" s="259">
        <v>5.6131068400126202E-2</v>
      </c>
      <c r="E5" s="259">
        <v>4.7640366854721498E-2</v>
      </c>
      <c r="F5" s="259">
        <v>0.15886556104206301</v>
      </c>
      <c r="G5" s="259">
        <v>4.1852351775498297E-3</v>
      </c>
      <c r="H5" s="259">
        <v>8.7930578349082499E-5</v>
      </c>
      <c r="I5" s="259">
        <f t="shared" ref="I5:I31" si="0">SUM(B5:H5)</f>
        <v>2.0855026647103609</v>
      </c>
    </row>
    <row r="6" spans="1:9" ht="14.25" x14ac:dyDescent="0.2">
      <c r="A6" s="230" t="s">
        <v>4</v>
      </c>
      <c r="B6" s="259">
        <v>0.37056075345114498</v>
      </c>
      <c r="C6" s="259">
        <v>0.26060441890258201</v>
      </c>
      <c r="D6" s="259">
        <v>5.8654076344118698E-2</v>
      </c>
      <c r="E6" s="259">
        <v>4.2029354877547297E-2</v>
      </c>
      <c r="F6" s="259">
        <v>9.59618148199083E-2</v>
      </c>
      <c r="G6" s="259">
        <v>0.36797720620135799</v>
      </c>
      <c r="H6" s="259">
        <v>0.86437894151302097</v>
      </c>
      <c r="I6" s="259">
        <f t="shared" si="0"/>
        <v>2.0601665661096806</v>
      </c>
    </row>
    <row r="7" spans="1:9" ht="14.25" x14ac:dyDescent="0.2">
      <c r="A7" s="230" t="s">
        <v>13</v>
      </c>
      <c r="B7" s="259">
        <v>0.44142866502497902</v>
      </c>
      <c r="C7" s="259">
        <v>0.15333715368026801</v>
      </c>
      <c r="D7" s="259">
        <v>3.2262468383757702E-2</v>
      </c>
      <c r="E7" s="259">
        <v>2.55592103268211E-2</v>
      </c>
      <c r="F7" s="259">
        <v>0.17558277806189401</v>
      </c>
      <c r="G7" s="259">
        <v>2.02524387574088E-2</v>
      </c>
      <c r="H7" s="259">
        <v>0</v>
      </c>
      <c r="I7" s="259">
        <f t="shared" si="0"/>
        <v>0.84842271423512861</v>
      </c>
    </row>
    <row r="8" spans="1:9" ht="14.25" x14ac:dyDescent="0.2">
      <c r="A8" s="230" t="s">
        <v>33</v>
      </c>
      <c r="B8" s="259">
        <v>1.21562774164539</v>
      </c>
      <c r="C8" s="259">
        <v>0.34848162083240197</v>
      </c>
      <c r="D8" s="259">
        <v>2.4604075277522699E-2</v>
      </c>
      <c r="E8" s="259">
        <v>3.2580224776338198E-3</v>
      </c>
      <c r="F8" s="259">
        <v>0.26916901081539601</v>
      </c>
      <c r="G8" s="259">
        <v>0.119282533779345</v>
      </c>
      <c r="H8" s="259">
        <v>0</v>
      </c>
      <c r="I8" s="259">
        <f t="shared" si="0"/>
        <v>1.9804230048276896</v>
      </c>
    </row>
    <row r="9" spans="1:9" ht="14.25" x14ac:dyDescent="0.2">
      <c r="A9" s="230" t="s">
        <v>132</v>
      </c>
      <c r="B9" s="259">
        <v>0.316111433403302</v>
      </c>
      <c r="C9" s="259">
        <v>0.135836170801928</v>
      </c>
      <c r="D9" s="259">
        <v>7.3972489934383101E-2</v>
      </c>
      <c r="E9" s="259">
        <v>4.8945980743185402E-2</v>
      </c>
      <c r="F9" s="259">
        <v>0.272869714173745</v>
      </c>
      <c r="G9" s="259">
        <v>1.8701735104049998E-2</v>
      </c>
      <c r="H9" s="259">
        <v>9.7340498917582494E-2</v>
      </c>
      <c r="I9" s="259">
        <f t="shared" si="0"/>
        <v>0.96377802307817606</v>
      </c>
    </row>
    <row r="10" spans="1:9" ht="14.25" x14ac:dyDescent="0.2">
      <c r="A10" s="230" t="s">
        <v>15</v>
      </c>
      <c r="B10" s="259">
        <v>1.3456095884524399</v>
      </c>
      <c r="C10" s="259">
        <v>0.64334809857231601</v>
      </c>
      <c r="D10" s="259">
        <v>4.8445192605608998E-2</v>
      </c>
      <c r="E10" s="259">
        <v>6.4592835145894895E-2</v>
      </c>
      <c r="F10" s="259">
        <v>0.79543701871695405</v>
      </c>
      <c r="G10" s="259">
        <v>1.12050683148539E-2</v>
      </c>
      <c r="H10" s="259">
        <v>1.4533652156047401E-3</v>
      </c>
      <c r="I10" s="259">
        <f t="shared" si="0"/>
        <v>2.9100911670236718</v>
      </c>
    </row>
    <row r="11" spans="1:9" ht="14.25" x14ac:dyDescent="0.2">
      <c r="A11" s="230" t="s">
        <v>9</v>
      </c>
      <c r="B11" s="259">
        <v>5.8918988839630897</v>
      </c>
      <c r="C11" s="259">
        <v>9.0109596348017709E-3</v>
      </c>
      <c r="D11" s="259">
        <v>8.2202948014855698E-2</v>
      </c>
      <c r="E11" s="259">
        <v>0.13162728955890199</v>
      </c>
      <c r="F11" s="259">
        <v>0.36948151610402302</v>
      </c>
      <c r="G11" s="259">
        <v>0.26973940941679703</v>
      </c>
      <c r="H11" s="259">
        <v>0</v>
      </c>
      <c r="I11" s="259">
        <f t="shared" si="0"/>
        <v>6.7539610066924691</v>
      </c>
    </row>
    <row r="12" spans="1:9" ht="14.25" x14ac:dyDescent="0.2">
      <c r="A12" s="230" t="s">
        <v>30</v>
      </c>
      <c r="B12" s="259">
        <v>0.69876249364874399</v>
      </c>
      <c r="C12" s="259">
        <v>5.5428029436112101E-2</v>
      </c>
      <c r="D12" s="259">
        <v>6.9040321923824798E-3</v>
      </c>
      <c r="E12" s="259">
        <v>8.3758397829783393E-2</v>
      </c>
      <c r="F12" s="259">
        <v>0.70152148329027997</v>
      </c>
      <c r="G12" s="259">
        <v>8.0064033073894106E-2</v>
      </c>
      <c r="H12" s="259">
        <v>6.0475449193253203E-4</v>
      </c>
      <c r="I12" s="259">
        <f t="shared" si="0"/>
        <v>1.6270432239631287</v>
      </c>
    </row>
    <row r="13" spans="1:9" ht="14.25" x14ac:dyDescent="0.2">
      <c r="A13" s="230" t="s">
        <v>17</v>
      </c>
      <c r="B13" s="259">
        <v>2.8590956030448398</v>
      </c>
      <c r="C13" s="259">
        <v>0.31795229455247398</v>
      </c>
      <c r="D13" s="259">
        <v>0.19564565876071299</v>
      </c>
      <c r="E13" s="259">
        <v>3.6966618615195498E-2</v>
      </c>
      <c r="F13" s="259">
        <v>0.79059181426494796</v>
      </c>
      <c r="G13" s="259">
        <v>7.6806526443929907E-2</v>
      </c>
      <c r="H13" s="259">
        <v>4.8588543694690599E-4</v>
      </c>
      <c r="I13" s="259">
        <f t="shared" si="0"/>
        <v>4.2775444011190471</v>
      </c>
    </row>
    <row r="14" spans="1:9" ht="14.25" x14ac:dyDescent="0.2">
      <c r="A14" s="230" t="s">
        <v>162</v>
      </c>
      <c r="B14" s="259">
        <v>1.1685420624730201</v>
      </c>
      <c r="C14" s="259">
        <v>0.21962606603941501</v>
      </c>
      <c r="D14" s="259">
        <v>0.132316565736049</v>
      </c>
      <c r="E14" s="259">
        <v>2.3992010163924701E-2</v>
      </c>
      <c r="F14" s="259">
        <v>0.258879534109827</v>
      </c>
      <c r="G14" s="259">
        <v>6.5209613265634304E-3</v>
      </c>
      <c r="H14" s="259">
        <v>1.2303190832448599E-3</v>
      </c>
      <c r="I14" s="259">
        <f t="shared" si="0"/>
        <v>1.8111075189320438</v>
      </c>
    </row>
    <row r="15" spans="1:9" ht="14.25" x14ac:dyDescent="0.2">
      <c r="A15" s="230" t="s">
        <v>25</v>
      </c>
      <c r="B15" s="259">
        <v>1.61577813797418</v>
      </c>
      <c r="C15" s="259">
        <v>0.51893654031911696</v>
      </c>
      <c r="D15" s="259">
        <v>0.45358275406706899</v>
      </c>
      <c r="E15" s="259">
        <v>1.4133172041185501E-2</v>
      </c>
      <c r="F15" s="259">
        <v>0.42359153149395101</v>
      </c>
      <c r="G15" s="259">
        <v>0.33641082830945201</v>
      </c>
      <c r="H15" s="259">
        <v>6.3303449349392095E-4</v>
      </c>
      <c r="I15" s="259">
        <f t="shared" si="0"/>
        <v>3.3630659986984486</v>
      </c>
    </row>
    <row r="16" spans="1:9" ht="14.25" x14ac:dyDescent="0.2">
      <c r="A16" s="230" t="s">
        <v>2</v>
      </c>
      <c r="B16" s="259">
        <v>0.32458392003799102</v>
      </c>
      <c r="C16" s="259">
        <v>8.0599427605275997E-2</v>
      </c>
      <c r="D16" s="259">
        <v>8.2925528776540594E-2</v>
      </c>
      <c r="E16" s="259">
        <v>1.57965563051977E-2</v>
      </c>
      <c r="F16" s="259">
        <v>0.16805894330886201</v>
      </c>
      <c r="G16" s="259">
        <v>9.5400802713511701E-3</v>
      </c>
      <c r="H16" s="259">
        <v>0.27057845944518599</v>
      </c>
      <c r="I16" s="259">
        <f t="shared" si="0"/>
        <v>0.9520829157504046</v>
      </c>
    </row>
    <row r="17" spans="1:9" ht="14.25" x14ac:dyDescent="0.2">
      <c r="A17" s="230" t="s">
        <v>163</v>
      </c>
      <c r="B17" s="259">
        <v>1.11144502044189</v>
      </c>
      <c r="C17" s="259">
        <v>4.2854402585123401E-2</v>
      </c>
      <c r="D17" s="259">
        <v>2.1883099192403499E-2</v>
      </c>
      <c r="E17" s="259">
        <v>2.5530282391137402E-4</v>
      </c>
      <c r="F17" s="259">
        <v>0.67398032005527897</v>
      </c>
      <c r="G17" s="259">
        <v>2.5773427937719601E-2</v>
      </c>
      <c r="H17" s="259">
        <v>0</v>
      </c>
      <c r="I17" s="259">
        <f t="shared" si="0"/>
        <v>1.8761915730363268</v>
      </c>
    </row>
    <row r="18" spans="1:9" ht="14.25" x14ac:dyDescent="0.2">
      <c r="A18" s="230" t="s">
        <v>18</v>
      </c>
      <c r="B18" s="259">
        <v>0.94010210959450002</v>
      </c>
      <c r="C18" s="259">
        <v>0.43376249728947902</v>
      </c>
      <c r="D18" s="259">
        <v>0.41030601740289602</v>
      </c>
      <c r="E18" s="259">
        <v>0.210333072537081</v>
      </c>
      <c r="F18" s="259">
        <v>5.0571558145778297E-4</v>
      </c>
      <c r="G18" s="259">
        <v>5.0000739200527101E-3</v>
      </c>
      <c r="H18" s="259">
        <v>4.76596084531041E-4</v>
      </c>
      <c r="I18" s="259">
        <f t="shared" si="0"/>
        <v>2.0004860824099979</v>
      </c>
    </row>
    <row r="19" spans="1:9" ht="14.25" x14ac:dyDescent="0.2">
      <c r="A19" s="230" t="s">
        <v>19</v>
      </c>
      <c r="B19" s="259">
        <v>2.4009367288922099</v>
      </c>
      <c r="C19" s="259">
        <v>0.10217826308806099</v>
      </c>
      <c r="D19" s="259">
        <v>0</v>
      </c>
      <c r="E19" s="259">
        <v>0.36458141882273298</v>
      </c>
      <c r="F19" s="259">
        <v>0.11113838079806999</v>
      </c>
      <c r="G19" s="259">
        <v>0.44277992532752303</v>
      </c>
      <c r="H19" s="259">
        <v>0.100292196650766</v>
      </c>
      <c r="I19" s="259">
        <f t="shared" si="0"/>
        <v>3.5219069135793624</v>
      </c>
    </row>
    <row r="20" spans="1:9" ht="14.25" x14ac:dyDescent="0.2">
      <c r="A20" s="230" t="s">
        <v>22</v>
      </c>
      <c r="B20" s="259">
        <v>0.63556918952866803</v>
      </c>
      <c r="C20" s="259">
        <v>1.2849488658320401E-2</v>
      </c>
      <c r="D20" s="259">
        <v>0.12101457395124</v>
      </c>
      <c r="E20" s="259">
        <v>0.27538296867046202</v>
      </c>
      <c r="F20" s="259">
        <v>0.21196609109571601</v>
      </c>
      <c r="G20" s="259">
        <v>0.43909699870129498</v>
      </c>
      <c r="H20" s="259">
        <v>3.2097819829596003E-2</v>
      </c>
      <c r="I20" s="259">
        <f t="shared" si="0"/>
        <v>1.7279771304352973</v>
      </c>
    </row>
    <row r="21" spans="1:9" ht="14.25" x14ac:dyDescent="0.2">
      <c r="A21" s="230" t="s">
        <v>8</v>
      </c>
      <c r="B21" s="259">
        <v>1.8396712756426401</v>
      </c>
      <c r="C21" s="259">
        <v>0.24692000294192001</v>
      </c>
      <c r="D21" s="259">
        <v>0.125372230305276</v>
      </c>
      <c r="E21" s="259">
        <v>1.50264904562283E-2</v>
      </c>
      <c r="F21" s="259">
        <v>0.451570911645156</v>
      </c>
      <c r="G21" s="259">
        <v>3.1948740609810001E-3</v>
      </c>
      <c r="H21" s="259">
        <v>1.1910825128809199E-2</v>
      </c>
      <c r="I21" s="259">
        <f t="shared" si="0"/>
        <v>2.6936666101810105</v>
      </c>
    </row>
    <row r="22" spans="1:9" ht="14.25" x14ac:dyDescent="0.2">
      <c r="A22" s="230" t="s">
        <v>24</v>
      </c>
      <c r="B22" s="259">
        <v>6.5199072534582306E-2</v>
      </c>
      <c r="C22" s="259">
        <v>0.42290706691823299</v>
      </c>
      <c r="D22" s="259">
        <v>2.2314857251386301E-2</v>
      </c>
      <c r="E22" s="259">
        <v>0</v>
      </c>
      <c r="F22" s="259">
        <v>0.27598765655336399</v>
      </c>
      <c r="G22" s="259">
        <v>5.1029970823879202E-2</v>
      </c>
      <c r="H22" s="259">
        <v>0</v>
      </c>
      <c r="I22" s="259">
        <f t="shared" si="0"/>
        <v>0.83743862408144476</v>
      </c>
    </row>
    <row r="23" spans="1:9" ht="14.25" x14ac:dyDescent="0.2">
      <c r="A23" s="230" t="s">
        <v>164</v>
      </c>
      <c r="B23" s="259">
        <v>1.86726175530327</v>
      </c>
      <c r="C23" s="259">
        <v>0.16307897660212201</v>
      </c>
      <c r="D23" s="259">
        <v>0.117813190641383</v>
      </c>
      <c r="E23" s="259">
        <v>9.9010698545134793E-3</v>
      </c>
      <c r="F23" s="259">
        <v>0.29642746049683999</v>
      </c>
      <c r="G23" s="259">
        <v>0</v>
      </c>
      <c r="H23" s="259">
        <v>2.2012921664663599E-4</v>
      </c>
      <c r="I23" s="259">
        <f t="shared" si="0"/>
        <v>2.4547025821147752</v>
      </c>
    </row>
    <row r="24" spans="1:9" ht="14.25" x14ac:dyDescent="0.2">
      <c r="A24" s="230" t="s">
        <v>3</v>
      </c>
      <c r="B24" s="259">
        <v>1.16556701243602</v>
      </c>
      <c r="C24" s="259">
        <v>0.16700661124913699</v>
      </c>
      <c r="D24" s="259">
        <v>5.8532056434588503E-2</v>
      </c>
      <c r="E24" s="259">
        <v>9.2331057130486199E-2</v>
      </c>
      <c r="F24" s="259">
        <v>0.40243654174400501</v>
      </c>
      <c r="G24" s="259">
        <v>1.47843165029356E-2</v>
      </c>
      <c r="H24" s="259">
        <v>7.93913039928097E-4</v>
      </c>
      <c r="I24" s="259">
        <f t="shared" si="0"/>
        <v>1.9014515085371007</v>
      </c>
    </row>
    <row r="25" spans="1:9" ht="14.25" x14ac:dyDescent="0.2">
      <c r="A25" s="230" t="s">
        <v>10</v>
      </c>
      <c r="B25" s="259">
        <v>4.3521549482254701E-2</v>
      </c>
      <c r="C25" s="259">
        <v>7.8802307437211894E-2</v>
      </c>
      <c r="D25" s="259">
        <v>2.8510665393605798E-3</v>
      </c>
      <c r="E25" s="259">
        <v>4.0563412825867902E-2</v>
      </c>
      <c r="F25" s="259">
        <v>0.48426616246396198</v>
      </c>
      <c r="G25" s="259">
        <v>0.11822056062868599</v>
      </c>
      <c r="H25" s="259">
        <v>2.0772990862839702</v>
      </c>
      <c r="I25" s="259">
        <f t="shared" si="0"/>
        <v>2.8455241456613134</v>
      </c>
    </row>
    <row r="26" spans="1:9" ht="14.25" x14ac:dyDescent="0.2">
      <c r="A26" s="230" t="s">
        <v>29</v>
      </c>
      <c r="B26" s="259">
        <v>5.5321558253974601</v>
      </c>
      <c r="C26" s="259">
        <v>0.47826487997620598</v>
      </c>
      <c r="D26" s="259">
        <v>0.225713507898298</v>
      </c>
      <c r="E26" s="259">
        <v>0.149158467023528</v>
      </c>
      <c r="F26" s="259">
        <v>0.33554054927925803</v>
      </c>
      <c r="G26" s="259">
        <v>1.2122590600070199E-2</v>
      </c>
      <c r="H26" s="259">
        <v>2.3334966269987601E-5</v>
      </c>
      <c r="I26" s="259">
        <f t="shared" si="0"/>
        <v>6.7329791551410914</v>
      </c>
    </row>
    <row r="27" spans="1:9" ht="14.25" x14ac:dyDescent="0.2">
      <c r="A27" s="230" t="s">
        <v>32</v>
      </c>
      <c r="B27" s="259">
        <v>1.13959725357454</v>
      </c>
      <c r="C27" s="259">
        <v>0.30292238766607499</v>
      </c>
      <c r="D27" s="259">
        <v>0.69167489253034597</v>
      </c>
      <c r="E27" s="259">
        <v>0.138240937589519</v>
      </c>
      <c r="F27" s="259">
        <v>0.107380635239815</v>
      </c>
      <c r="G27" s="259">
        <v>0.11995537002118099</v>
      </c>
      <c r="H27" s="259">
        <v>0.32023937895164201</v>
      </c>
      <c r="I27" s="259">
        <f t="shared" si="0"/>
        <v>2.8200108555731176</v>
      </c>
    </row>
    <row r="28" spans="1:9" ht="14.25" x14ac:dyDescent="0.2">
      <c r="A28" s="230" t="s">
        <v>26</v>
      </c>
      <c r="B28" s="259">
        <v>0.16382069950594999</v>
      </c>
      <c r="C28" s="259">
        <v>0.107621362672668</v>
      </c>
      <c r="D28" s="259">
        <v>4.6868316189615497E-2</v>
      </c>
      <c r="E28" s="259">
        <v>1.22195411759232E-2</v>
      </c>
      <c r="F28" s="259">
        <v>0.19328143323778399</v>
      </c>
      <c r="G28" s="259">
        <v>3.1617514889819998E-3</v>
      </c>
      <c r="H28" s="259">
        <v>0.34880008460575501</v>
      </c>
      <c r="I28" s="259">
        <f t="shared" si="0"/>
        <v>0.87577318887667777</v>
      </c>
    </row>
    <row r="29" spans="1:9" ht="14.25" x14ac:dyDescent="0.2">
      <c r="A29" s="230" t="s">
        <v>6</v>
      </c>
      <c r="B29" s="259">
        <v>8.8819168173084301E-2</v>
      </c>
      <c r="C29" s="259">
        <v>4.10242292518413E-2</v>
      </c>
      <c r="D29" s="259">
        <v>0.15479974610481301</v>
      </c>
      <c r="E29" s="259">
        <v>1.66693297118541E-3</v>
      </c>
      <c r="F29" s="259">
        <v>0.26230486044419299</v>
      </c>
      <c r="G29" s="259">
        <v>3.4216841464931397E-2</v>
      </c>
      <c r="H29" s="259">
        <v>3.6716585268401199E-5</v>
      </c>
      <c r="I29" s="259">
        <f t="shared" si="0"/>
        <v>0.58286849499531679</v>
      </c>
    </row>
    <row r="30" spans="1:9" ht="14.25" x14ac:dyDescent="0.2">
      <c r="A30" s="230" t="s">
        <v>165</v>
      </c>
      <c r="B30" s="259">
        <v>0</v>
      </c>
      <c r="C30" s="259">
        <v>0</v>
      </c>
      <c r="D30" s="259">
        <v>0</v>
      </c>
      <c r="E30" s="259">
        <v>0</v>
      </c>
      <c r="F30" s="259">
        <v>0.25367237899027401</v>
      </c>
      <c r="G30" s="259">
        <v>0</v>
      </c>
      <c r="H30" s="259">
        <v>0</v>
      </c>
      <c r="I30" s="259">
        <f t="shared" si="0"/>
        <v>0.25367237899027401</v>
      </c>
    </row>
    <row r="31" spans="1:9" ht="14.25" x14ac:dyDescent="0.2">
      <c r="A31" s="230" t="s">
        <v>5</v>
      </c>
      <c r="B31" s="259">
        <v>1.10778091041063</v>
      </c>
      <c r="C31" s="259">
        <v>0.14047628722015701</v>
      </c>
      <c r="D31" s="259">
        <v>8.7744365902513999E-2</v>
      </c>
      <c r="E31" s="259">
        <v>6.6811470039900303E-2</v>
      </c>
      <c r="F31" s="259">
        <v>0.554753631494457</v>
      </c>
      <c r="G31" s="259">
        <v>1.87999117652775E-2</v>
      </c>
      <c r="H31" s="259">
        <v>1.4622320231343899E-4</v>
      </c>
      <c r="I31" s="259">
        <f t="shared" si="0"/>
        <v>1.9765128000352492</v>
      </c>
    </row>
    <row r="32" spans="1:9" ht="14.25" x14ac:dyDescent="0.2">
      <c r="A32" s="247" t="s">
        <v>16</v>
      </c>
      <c r="B32" s="49">
        <v>1.2535522445349101</v>
      </c>
      <c r="C32" s="49">
        <v>0.23205361364940599</v>
      </c>
      <c r="D32" s="49">
        <v>0.174198864823007</v>
      </c>
      <c r="E32" s="49">
        <v>6.4540867708789598E-2</v>
      </c>
      <c r="F32" s="49">
        <v>0.33814380294149499</v>
      </c>
      <c r="G32" s="49">
        <v>5.2038235210153903E-2</v>
      </c>
      <c r="H32" s="49">
        <v>0.217199979567091</v>
      </c>
      <c r="I32" s="49">
        <v>2.34</v>
      </c>
    </row>
    <row r="34" spans="1:1" ht="14.25" x14ac:dyDescent="0.2">
      <c r="A34" s="129" t="s">
        <v>53</v>
      </c>
    </row>
    <row r="35" spans="1:1" s="129" customFormat="1" ht="14.25" x14ac:dyDescent="0.2">
      <c r="A35" s="129" t="s">
        <v>181</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49"/>
  <sheetViews>
    <sheetView tabSelected="1" zoomScale="80" zoomScaleNormal="80" workbookViewId="0">
      <selection activeCell="O23" sqref="O23"/>
    </sheetView>
  </sheetViews>
  <sheetFormatPr defaultColWidth="9.140625" defaultRowHeight="15" x14ac:dyDescent="0.25"/>
  <cols>
    <col min="1" max="1" width="16.42578125" style="199" customWidth="1"/>
    <col min="2" max="6" width="8.42578125" style="199" customWidth="1"/>
    <col min="7" max="7" width="13.42578125" style="199" customWidth="1"/>
    <col min="8" max="8" width="17.28515625" style="199" customWidth="1"/>
    <col min="9" max="9" width="13.42578125" style="200" customWidth="1"/>
    <col min="10" max="10" width="6.7109375" style="205" bestFit="1" customWidth="1"/>
    <col min="11" max="11" width="9.140625" style="199"/>
    <col min="12" max="12" width="8.7109375" style="203" bestFit="1" customWidth="1"/>
    <col min="13" max="13" width="16.140625" style="199" bestFit="1" customWidth="1"/>
    <col min="14" max="14" width="8.7109375" style="199" bestFit="1" customWidth="1"/>
    <col min="15" max="15" width="16" style="201" bestFit="1" customWidth="1"/>
    <col min="16" max="16" width="17" style="201" bestFit="1" customWidth="1"/>
    <col min="17" max="17" width="14.28515625" style="202" bestFit="1" customWidth="1"/>
    <col min="18" max="18" width="12.7109375" style="201" bestFit="1" customWidth="1"/>
    <col min="19" max="19" width="14" style="199" bestFit="1" customWidth="1"/>
    <col min="20" max="20" width="15.28515625" style="199" bestFit="1" customWidth="1"/>
    <col min="21" max="22" width="7.28515625" style="199" customWidth="1"/>
    <col min="23" max="23" width="7.28515625" style="199" bestFit="1" customWidth="1"/>
    <col min="24" max="24" width="9.140625" style="199"/>
    <col min="25" max="25" width="12.28515625" style="199" customWidth="1"/>
    <col min="26" max="26" width="17.140625" style="199" bestFit="1" customWidth="1"/>
    <col min="27" max="31" width="10" style="199" bestFit="1" customWidth="1"/>
    <col min="32" max="16384" width="9.140625" style="199"/>
  </cols>
  <sheetData>
    <row r="1" spans="1:25" s="208" customFormat="1" x14ac:dyDescent="0.25">
      <c r="A1" s="7" t="s">
        <v>186</v>
      </c>
      <c r="I1" s="209"/>
      <c r="J1" s="210"/>
      <c r="L1" s="211"/>
      <c r="O1" s="212"/>
      <c r="P1" s="212"/>
      <c r="Q1" s="213"/>
      <c r="R1" s="212"/>
    </row>
    <row r="3" spans="1:25" s="164" customFormat="1" ht="66.75" customHeight="1" x14ac:dyDescent="0.2">
      <c r="A3" s="162" t="s">
        <v>0</v>
      </c>
      <c r="B3" s="163">
        <v>2015</v>
      </c>
      <c r="C3" s="163">
        <v>2016</v>
      </c>
      <c r="D3" s="163">
        <v>2017</v>
      </c>
      <c r="E3" s="262">
        <v>2018</v>
      </c>
      <c r="F3" s="329">
        <v>2019</v>
      </c>
      <c r="G3" s="313"/>
      <c r="H3" s="163" t="s">
        <v>166</v>
      </c>
      <c r="I3" s="163" t="s">
        <v>126</v>
      </c>
      <c r="J3" s="163" t="s">
        <v>106</v>
      </c>
      <c r="L3" s="160"/>
      <c r="O3" s="267"/>
      <c r="P3" s="267"/>
      <c r="Q3" s="268"/>
      <c r="R3" s="257"/>
      <c r="S3" s="257"/>
      <c r="T3" s="257"/>
      <c r="U3" s="257"/>
      <c r="V3" s="269"/>
      <c r="W3" s="269"/>
      <c r="X3" s="269"/>
      <c r="Y3" s="269"/>
    </row>
    <row r="4" spans="1:25" s="158" customFormat="1" ht="18" customHeight="1" x14ac:dyDescent="0.2">
      <c r="A4" s="165" t="s">
        <v>21</v>
      </c>
      <c r="B4" s="153">
        <v>0.189</v>
      </c>
      <c r="C4" s="166">
        <v>0.20840000000000003</v>
      </c>
      <c r="D4" s="166">
        <v>0.22039999999999998</v>
      </c>
      <c r="E4" s="166">
        <v>0.23580000000000001</v>
      </c>
      <c r="F4" s="166">
        <v>0.25369999999999998</v>
      </c>
      <c r="G4" s="167">
        <v>0.25369999999999998</v>
      </c>
      <c r="H4" s="168"/>
      <c r="I4" s="169">
        <f>_xlfn.RRI(3,C4,F4)</f>
        <v>6.776148353778666E-2</v>
      </c>
      <c r="J4" s="170"/>
      <c r="K4" s="4"/>
      <c r="L4" s="171"/>
      <c r="M4" s="172"/>
      <c r="O4" s="267"/>
      <c r="P4" s="267"/>
      <c r="Q4" s="268"/>
      <c r="R4" s="257"/>
      <c r="S4" s="257"/>
      <c r="T4" s="257"/>
      <c r="U4" s="257"/>
      <c r="V4" s="270"/>
      <c r="W4" s="270"/>
      <c r="X4" s="270"/>
      <c r="Y4" s="271"/>
    </row>
    <row r="5" spans="1:25" s="158" customFormat="1" ht="18" customHeight="1" x14ac:dyDescent="0.2">
      <c r="A5" s="165" t="s">
        <v>6</v>
      </c>
      <c r="B5" s="166">
        <v>0.67279999999999973</v>
      </c>
      <c r="C5" s="166">
        <v>0.59120000000000061</v>
      </c>
      <c r="D5" s="166">
        <v>0.59930000000000017</v>
      </c>
      <c r="E5" s="166">
        <v>0.51979999999999993</v>
      </c>
      <c r="F5" s="166">
        <v>0.58209999999999951</v>
      </c>
      <c r="G5" s="167">
        <v>0.58209999999999951</v>
      </c>
      <c r="H5" s="168"/>
      <c r="I5" s="169">
        <f>_xlfn.RRI(4,B5,F5)</f>
        <v>-3.5554026843643838E-2</v>
      </c>
      <c r="J5" s="170"/>
      <c r="K5" s="4"/>
      <c r="L5" s="171"/>
      <c r="M5" s="172"/>
      <c r="O5" s="267"/>
      <c r="P5" s="267"/>
      <c r="Q5" s="268"/>
      <c r="R5" s="257"/>
      <c r="S5" s="257"/>
      <c r="T5" s="257"/>
      <c r="U5" s="257"/>
      <c r="V5" s="270"/>
      <c r="W5" s="270"/>
      <c r="X5" s="270"/>
      <c r="Y5" s="271"/>
    </row>
    <row r="6" spans="1:25" s="158" customFormat="1" ht="18" customHeight="1" x14ac:dyDescent="0.2">
      <c r="A6" s="165" t="s">
        <v>24</v>
      </c>
      <c r="B6" s="166">
        <v>1.0165999999999999</v>
      </c>
      <c r="C6" s="166">
        <v>0.2802</v>
      </c>
      <c r="D6" s="166">
        <v>0.4173</v>
      </c>
      <c r="E6" s="166">
        <v>0.49299999999999999</v>
      </c>
      <c r="F6" s="166">
        <v>0.83739999999999992</v>
      </c>
      <c r="G6" s="167">
        <v>0.83739999999999992</v>
      </c>
      <c r="H6" s="168"/>
      <c r="I6" s="169">
        <f>_xlfn.RRI(4,B6,F6)</f>
        <v>-4.7322928914723006E-2</v>
      </c>
      <c r="J6" s="170"/>
      <c r="K6" s="4"/>
      <c r="L6" s="174"/>
      <c r="O6" s="267"/>
      <c r="P6" s="267"/>
      <c r="Q6" s="268"/>
      <c r="R6" s="257"/>
      <c r="S6" s="257"/>
      <c r="T6" s="257"/>
      <c r="U6" s="257"/>
      <c r="V6" s="270"/>
      <c r="W6" s="270"/>
      <c r="X6" s="270"/>
      <c r="Y6" s="271"/>
    </row>
    <row r="7" spans="1:25" s="158" customFormat="1" ht="18" customHeight="1" x14ac:dyDescent="0.2">
      <c r="A7" s="165" t="s">
        <v>13</v>
      </c>
      <c r="B7" s="166">
        <v>0.58909999999999985</v>
      </c>
      <c r="C7" s="166">
        <v>0.66639999999999988</v>
      </c>
      <c r="D7" s="166">
        <v>0.7397999999999999</v>
      </c>
      <c r="E7" s="166">
        <v>0.79609999999999992</v>
      </c>
      <c r="F7" s="166">
        <v>0.8488</v>
      </c>
      <c r="G7" s="167">
        <v>0.8488</v>
      </c>
      <c r="H7" s="168"/>
      <c r="I7" s="169">
        <f>_xlfn.RRI(4,B7,F7)</f>
        <v>9.5605205521578585E-2</v>
      </c>
      <c r="J7" s="170" t="s">
        <v>14</v>
      </c>
      <c r="K7" s="161"/>
      <c r="L7" s="176"/>
      <c r="O7" s="267"/>
      <c r="P7" s="267"/>
      <c r="Q7" s="268"/>
      <c r="R7" s="257"/>
      <c r="S7" s="257"/>
      <c r="T7" s="257"/>
      <c r="U7" s="257"/>
      <c r="V7" s="270"/>
      <c r="W7" s="270"/>
      <c r="X7" s="270"/>
      <c r="Y7" s="271"/>
    </row>
    <row r="8" spans="1:25" s="158" customFormat="1" ht="18" customHeight="1" x14ac:dyDescent="0.2">
      <c r="A8" s="165" t="s">
        <v>26</v>
      </c>
      <c r="B8" s="166">
        <v>1.9872999999999998</v>
      </c>
      <c r="C8" s="166">
        <v>1.8962000000000001</v>
      </c>
      <c r="D8" s="166">
        <v>0.81759999999999988</v>
      </c>
      <c r="E8" s="166">
        <v>0.82869999999999999</v>
      </c>
      <c r="F8" s="166">
        <v>0.87539999999999996</v>
      </c>
      <c r="G8" s="167">
        <v>0.87539999999999996</v>
      </c>
      <c r="H8" s="168"/>
      <c r="I8" s="169">
        <f>_xlfn.RRI(4,B8,F8)</f>
        <v>-0.18532239602231682</v>
      </c>
      <c r="J8" s="175"/>
      <c r="K8" s="4"/>
      <c r="L8" s="171"/>
      <c r="O8" s="267"/>
      <c r="P8" s="267"/>
      <c r="Q8" s="268"/>
      <c r="R8" s="257"/>
      <c r="S8" s="257"/>
      <c r="T8" s="257"/>
      <c r="U8" s="257"/>
      <c r="V8" s="270"/>
      <c r="W8" s="270"/>
      <c r="X8" s="270"/>
      <c r="Y8" s="271"/>
    </row>
    <row r="9" spans="1:25" s="158" customFormat="1" ht="18" customHeight="1" x14ac:dyDescent="0.2">
      <c r="A9" s="165" t="s">
        <v>2</v>
      </c>
      <c r="B9" s="166">
        <v>0.81709999999999972</v>
      </c>
      <c r="C9" s="166">
        <v>0.77300000000000024</v>
      </c>
      <c r="D9" s="166">
        <v>0.84220000000000006</v>
      </c>
      <c r="E9" s="166">
        <v>0.8839999999999999</v>
      </c>
      <c r="F9" s="166">
        <v>0.95209999999999995</v>
      </c>
      <c r="G9" s="167">
        <v>0.95209999999999995</v>
      </c>
      <c r="H9" s="168"/>
      <c r="I9" s="169">
        <f>_xlfn.RRI(4,B9,F9)</f>
        <v>3.8967203556000918E-2</v>
      </c>
      <c r="J9" s="170" t="s">
        <v>14</v>
      </c>
      <c r="K9" s="4"/>
      <c r="L9" s="171"/>
      <c r="O9" s="267"/>
      <c r="P9" s="267"/>
      <c r="Q9" s="268"/>
      <c r="R9" s="257"/>
      <c r="S9" s="257"/>
      <c r="T9" s="257"/>
      <c r="U9" s="257"/>
      <c r="V9" s="270"/>
      <c r="W9" s="270"/>
      <c r="X9" s="270"/>
      <c r="Y9" s="271"/>
    </row>
    <row r="10" spans="1:25" s="158" customFormat="1" ht="18" customHeight="1" x14ac:dyDescent="0.2">
      <c r="A10" s="165" t="s">
        <v>132</v>
      </c>
      <c r="B10" s="151">
        <v>0.76790000000000014</v>
      </c>
      <c r="C10" s="151"/>
      <c r="D10" s="151"/>
      <c r="E10" s="151"/>
      <c r="F10" s="94">
        <v>0.96389999999999976</v>
      </c>
      <c r="G10" s="167">
        <v>0.96389999999999976</v>
      </c>
      <c r="H10" s="168"/>
      <c r="I10" s="189" t="s">
        <v>11</v>
      </c>
      <c r="J10" s="170"/>
      <c r="K10" s="4"/>
      <c r="L10" s="177"/>
      <c r="O10" s="267"/>
      <c r="P10" s="257"/>
      <c r="Q10" s="257"/>
      <c r="R10" s="257"/>
      <c r="S10" s="257"/>
      <c r="T10" s="257"/>
      <c r="U10" s="257"/>
      <c r="V10" s="257"/>
      <c r="W10" s="257"/>
      <c r="X10" s="257"/>
      <c r="Y10" s="271"/>
    </row>
    <row r="11" spans="1:25" s="158" customFormat="1" ht="18" customHeight="1" x14ac:dyDescent="0.2">
      <c r="A11" s="165" t="s">
        <v>30</v>
      </c>
      <c r="B11" s="166">
        <v>1.3111999999999995</v>
      </c>
      <c r="C11" s="166">
        <v>1.3956999999999997</v>
      </c>
      <c r="D11" s="166">
        <v>1.4458000000000002</v>
      </c>
      <c r="E11" s="166">
        <v>1.6465999999999998</v>
      </c>
      <c r="F11" s="166">
        <v>1.6268999999999998</v>
      </c>
      <c r="G11" s="167">
        <v>1.6268999999999998</v>
      </c>
      <c r="H11" s="168"/>
      <c r="I11" s="169">
        <f t="shared" ref="I11:I27" si="0">_xlfn.RRI(4,B11,F11)</f>
        <v>5.5414313201721743E-2</v>
      </c>
      <c r="J11" s="170" t="s">
        <v>14</v>
      </c>
      <c r="K11" s="4"/>
      <c r="L11" s="178"/>
      <c r="O11" s="267"/>
      <c r="P11" s="257"/>
      <c r="Q11" s="257"/>
      <c r="R11" s="257"/>
      <c r="S11" s="257"/>
      <c r="T11" s="257"/>
      <c r="U11" s="257"/>
      <c r="V11" s="257"/>
      <c r="W11" s="257"/>
      <c r="X11" s="257"/>
      <c r="Y11" s="271"/>
    </row>
    <row r="12" spans="1:25" s="158" customFormat="1" ht="18" customHeight="1" x14ac:dyDescent="0.2">
      <c r="A12" s="165" t="s">
        <v>28</v>
      </c>
      <c r="B12" s="94">
        <v>1.3495000000000001</v>
      </c>
      <c r="C12" s="94">
        <v>1.6710999999999996</v>
      </c>
      <c r="D12" s="94">
        <v>1.8411999999999999</v>
      </c>
      <c r="E12" s="94">
        <v>1.7199</v>
      </c>
      <c r="F12" s="94">
        <v>1.6917999999999997</v>
      </c>
      <c r="G12" s="167">
        <v>1.6917999999999997</v>
      </c>
      <c r="H12" s="168"/>
      <c r="I12" s="169">
        <f t="shared" si="0"/>
        <v>5.8142195144687658E-2</v>
      </c>
      <c r="J12" s="179" t="s">
        <v>14</v>
      </c>
      <c r="K12" s="4"/>
      <c r="L12" s="171"/>
      <c r="O12" s="267"/>
      <c r="P12" s="272"/>
      <c r="Q12" s="272"/>
      <c r="R12" s="257"/>
      <c r="S12" s="257"/>
      <c r="T12" s="257"/>
      <c r="U12" s="257"/>
      <c r="V12" s="257"/>
      <c r="W12" s="257"/>
      <c r="X12" s="257"/>
      <c r="Y12" s="271"/>
    </row>
    <row r="13" spans="1:25" s="158" customFormat="1" ht="18" customHeight="1" x14ac:dyDescent="0.2">
      <c r="A13" s="165" t="s">
        <v>22</v>
      </c>
      <c r="B13" s="166">
        <v>0.89939999999999987</v>
      </c>
      <c r="C13" s="166">
        <v>0.62970000000000004</v>
      </c>
      <c r="D13" s="166">
        <v>0.67230000000000001</v>
      </c>
      <c r="E13" s="166">
        <v>0.95710000000000017</v>
      </c>
      <c r="F13" s="166">
        <v>1.7278000000000002</v>
      </c>
      <c r="G13" s="167">
        <v>1.7278000000000002</v>
      </c>
      <c r="H13" s="168"/>
      <c r="I13" s="169">
        <f t="shared" si="0"/>
        <v>0.17729458536844045</v>
      </c>
      <c r="J13" s="170" t="s">
        <v>14</v>
      </c>
      <c r="K13" s="4"/>
      <c r="L13" s="171"/>
      <c r="O13" s="267"/>
      <c r="P13" s="266"/>
      <c r="Q13" s="266"/>
      <c r="R13" s="257"/>
      <c r="S13" s="257"/>
      <c r="T13" s="257"/>
      <c r="U13" s="257"/>
      <c r="V13" s="257"/>
      <c r="W13" s="257"/>
      <c r="X13" s="257"/>
      <c r="Y13" s="271"/>
    </row>
    <row r="14" spans="1:25" s="158" customFormat="1" ht="18" customHeight="1" x14ac:dyDescent="0.2">
      <c r="A14" s="165" t="s">
        <v>31</v>
      </c>
      <c r="B14" s="94">
        <v>1.7881000000000005</v>
      </c>
      <c r="C14" s="94">
        <v>1.7516999999999998</v>
      </c>
      <c r="D14" s="94">
        <v>1.7482000000000002</v>
      </c>
      <c r="E14" s="94">
        <v>1.7167999999999994</v>
      </c>
      <c r="F14" s="94">
        <v>1.8111000000000006</v>
      </c>
      <c r="G14" s="167">
        <v>1.8111000000000006</v>
      </c>
      <c r="H14" s="168"/>
      <c r="I14" s="169">
        <f t="shared" si="0"/>
        <v>3.200308058503909E-3</v>
      </c>
      <c r="J14" s="170" t="s">
        <v>14</v>
      </c>
      <c r="K14" s="4"/>
      <c r="L14" s="176"/>
      <c r="M14" s="35"/>
      <c r="O14" s="267"/>
      <c r="P14" s="266"/>
      <c r="Q14" s="266"/>
      <c r="R14" s="257"/>
      <c r="S14" s="257"/>
      <c r="T14" s="257"/>
      <c r="U14" s="257"/>
      <c r="V14" s="257"/>
      <c r="W14" s="257"/>
      <c r="X14" s="257"/>
      <c r="Y14" s="271"/>
    </row>
    <row r="15" spans="1:25" s="158" customFormat="1" ht="18" customHeight="1" x14ac:dyDescent="0.2">
      <c r="A15" s="165" t="s">
        <v>27</v>
      </c>
      <c r="B15" s="94">
        <v>1.277299999999999</v>
      </c>
      <c r="C15" s="94">
        <v>1.0192999999999994</v>
      </c>
      <c r="D15" s="94">
        <v>0.92239999999999989</v>
      </c>
      <c r="E15" s="94">
        <v>1.7214999999999976</v>
      </c>
      <c r="F15" s="94">
        <v>1.875599999999997</v>
      </c>
      <c r="G15" s="167">
        <v>1.875599999999997</v>
      </c>
      <c r="H15" s="168"/>
      <c r="I15" s="169">
        <f t="shared" si="0"/>
        <v>0.10080863591415645</v>
      </c>
      <c r="J15" s="170"/>
      <c r="K15" s="4"/>
      <c r="L15" s="181"/>
      <c r="O15" s="267"/>
      <c r="P15" s="266"/>
      <c r="Q15" s="266"/>
      <c r="R15" s="257"/>
      <c r="S15" s="257"/>
      <c r="T15" s="257"/>
      <c r="U15" s="257"/>
      <c r="V15" s="257"/>
      <c r="W15" s="257"/>
      <c r="X15" s="257"/>
      <c r="Y15" s="271"/>
    </row>
    <row r="16" spans="1:25" s="158" customFormat="1" ht="18" customHeight="1" x14ac:dyDescent="0.2">
      <c r="A16" s="165" t="s">
        <v>3</v>
      </c>
      <c r="B16" s="166">
        <v>1.4681999999999999</v>
      </c>
      <c r="C16" s="166">
        <v>1.5794999999999997</v>
      </c>
      <c r="D16" s="166">
        <v>1.6542000000000001</v>
      </c>
      <c r="E16" s="166">
        <v>1.7510000000000001</v>
      </c>
      <c r="F16" s="166">
        <v>1.9010999999999998</v>
      </c>
      <c r="G16" s="167">
        <v>1.9010999999999998</v>
      </c>
      <c r="H16" s="168"/>
      <c r="I16" s="169">
        <f t="shared" si="0"/>
        <v>6.6731047481669359E-2</v>
      </c>
      <c r="J16" s="179" t="s">
        <v>14</v>
      </c>
      <c r="K16" s="4"/>
      <c r="L16" s="182"/>
      <c r="M16" s="179"/>
      <c r="O16" s="267"/>
      <c r="P16" s="266"/>
      <c r="Q16" s="266"/>
      <c r="R16" s="257"/>
      <c r="S16" s="257"/>
      <c r="T16" s="257"/>
      <c r="U16" s="257"/>
      <c r="V16" s="257"/>
      <c r="W16" s="257"/>
      <c r="X16" s="257"/>
      <c r="Y16" s="271"/>
    </row>
    <row r="17" spans="1:26" s="158" customFormat="1" ht="18" customHeight="1" x14ac:dyDescent="0.2">
      <c r="A17" s="165" t="s">
        <v>5</v>
      </c>
      <c r="B17" s="166">
        <v>1.7460999999999993</v>
      </c>
      <c r="C17" s="166">
        <v>1.7838999999999994</v>
      </c>
      <c r="D17" s="166">
        <v>1.7556999999999998</v>
      </c>
      <c r="E17" s="166">
        <v>1.8681000000000003</v>
      </c>
      <c r="F17" s="166">
        <v>1.9758</v>
      </c>
      <c r="G17" s="167">
        <v>1.9758</v>
      </c>
      <c r="H17" s="168"/>
      <c r="I17" s="169">
        <f t="shared" si="0"/>
        <v>3.1379433971312487E-2</v>
      </c>
      <c r="J17" s="170" t="s">
        <v>14</v>
      </c>
      <c r="K17" s="4"/>
      <c r="L17" s="171"/>
      <c r="M17" s="183"/>
      <c r="O17" s="267"/>
      <c r="P17" s="266"/>
      <c r="Q17" s="266"/>
      <c r="R17" s="257"/>
      <c r="S17" s="257"/>
      <c r="T17" s="257"/>
      <c r="U17" s="257"/>
      <c r="V17" s="257"/>
      <c r="W17" s="257"/>
      <c r="X17" s="257"/>
      <c r="Y17" s="271"/>
    </row>
    <row r="18" spans="1:26" s="158" customFormat="1" ht="18" customHeight="1" x14ac:dyDescent="0.2">
      <c r="A18" s="165" t="s">
        <v>33</v>
      </c>
      <c r="B18" s="166">
        <v>1.3329000000000002</v>
      </c>
      <c r="C18" s="166">
        <v>1.1587999999999998</v>
      </c>
      <c r="D18" s="166">
        <v>1.6586000000000001</v>
      </c>
      <c r="E18" s="166">
        <v>1.7900000000000003</v>
      </c>
      <c r="F18" s="166">
        <v>1.9802999999999999</v>
      </c>
      <c r="G18" s="167">
        <v>1.9802999999999999</v>
      </c>
      <c r="H18" s="168"/>
      <c r="I18" s="169">
        <f t="shared" si="0"/>
        <v>0.10403630490090432</v>
      </c>
      <c r="J18" s="170" t="s">
        <v>14</v>
      </c>
      <c r="K18" s="4"/>
      <c r="L18" s="181"/>
      <c r="O18" s="271"/>
      <c r="P18" s="257"/>
      <c r="Q18" s="257"/>
      <c r="R18" s="257"/>
      <c r="S18" s="257"/>
      <c r="T18" s="257"/>
      <c r="U18" s="257"/>
      <c r="V18" s="257"/>
      <c r="W18" s="257"/>
      <c r="X18" s="257"/>
      <c r="Y18" s="271"/>
    </row>
    <row r="19" spans="1:26" s="158" customFormat="1" ht="18" customHeight="1" x14ac:dyDescent="0.2">
      <c r="A19" s="165" t="s">
        <v>18</v>
      </c>
      <c r="B19" s="166">
        <v>2.3436999999999997</v>
      </c>
      <c r="C19" s="166">
        <v>2.4227000000000007</v>
      </c>
      <c r="D19" s="166">
        <v>2.5667999999999997</v>
      </c>
      <c r="E19" s="166">
        <v>2.2096000000000018</v>
      </c>
      <c r="F19" s="166">
        <v>2.0004999999999997</v>
      </c>
      <c r="G19" s="167">
        <v>2.0004999999999997</v>
      </c>
      <c r="H19" s="168"/>
      <c r="I19" s="169">
        <f t="shared" si="0"/>
        <v>-3.8810243305132719E-2</v>
      </c>
      <c r="J19" s="311" t="s">
        <v>187</v>
      </c>
      <c r="K19" s="4"/>
      <c r="L19" s="171"/>
      <c r="O19" s="267"/>
      <c r="P19" s="257"/>
      <c r="Q19" s="257"/>
      <c r="R19" s="257"/>
      <c r="S19" s="257"/>
      <c r="T19" s="257"/>
      <c r="U19" s="257"/>
      <c r="V19" s="257"/>
      <c r="W19" s="257"/>
      <c r="X19" s="257"/>
      <c r="Y19" s="271"/>
    </row>
    <row r="20" spans="1:26" s="158" customFormat="1" ht="18" customHeight="1" x14ac:dyDescent="0.2">
      <c r="A20" s="165" t="s">
        <v>4</v>
      </c>
      <c r="B20" s="166">
        <v>1.3639999999999997</v>
      </c>
      <c r="C20" s="166">
        <v>1.4975000000000001</v>
      </c>
      <c r="D20" s="166">
        <v>1.7945999999999998</v>
      </c>
      <c r="E20" s="166">
        <v>2.0276000000000005</v>
      </c>
      <c r="F20" s="166">
        <v>2.0599000000000003</v>
      </c>
      <c r="G20" s="167">
        <v>2.0599000000000003</v>
      </c>
      <c r="H20" s="168"/>
      <c r="I20" s="169">
        <f t="shared" si="0"/>
        <v>0.10855677832959376</v>
      </c>
      <c r="J20" s="170" t="s">
        <v>14</v>
      </c>
      <c r="K20" s="4"/>
      <c r="L20" s="171"/>
      <c r="M20" s="161"/>
      <c r="N20" s="161"/>
      <c r="O20" s="267"/>
      <c r="P20" s="273"/>
      <c r="Q20" s="273"/>
      <c r="R20" s="273"/>
      <c r="S20" s="273"/>
      <c r="T20" s="273"/>
      <c r="U20" s="273"/>
      <c r="V20" s="257"/>
      <c r="W20" s="257"/>
      <c r="X20" s="257"/>
      <c r="Y20" s="271"/>
    </row>
    <row r="21" spans="1:26" s="158" customFormat="1" ht="18" customHeight="1" x14ac:dyDescent="0.2">
      <c r="A21" s="165" t="s">
        <v>12</v>
      </c>
      <c r="B21" s="166">
        <v>1.6854</v>
      </c>
      <c r="C21" s="166">
        <v>1.9852999999999992</v>
      </c>
      <c r="D21" s="166">
        <v>2.0739999999999998</v>
      </c>
      <c r="E21" s="166">
        <v>2.1621000000000006</v>
      </c>
      <c r="F21" s="166">
        <v>2.0850999999999997</v>
      </c>
      <c r="G21" s="167">
        <v>2.0850999999999997</v>
      </c>
      <c r="H21" s="168"/>
      <c r="I21" s="169">
        <f t="shared" si="0"/>
        <v>5.4644214746647046E-2</v>
      </c>
      <c r="J21" s="170" t="s">
        <v>14</v>
      </c>
      <c r="K21" s="4"/>
      <c r="L21" s="171"/>
      <c r="O21" s="267"/>
      <c r="P21" s="266"/>
      <c r="Q21" s="266"/>
      <c r="R21" s="266"/>
      <c r="S21" s="266"/>
      <c r="T21" s="266"/>
      <c r="U21" s="266"/>
      <c r="V21" s="257"/>
      <c r="W21" s="257"/>
      <c r="X21" s="257"/>
      <c r="Y21" s="271"/>
    </row>
    <row r="22" spans="1:26" s="158" customFormat="1" ht="18" customHeight="1" x14ac:dyDescent="0.2">
      <c r="A22" s="184" t="s">
        <v>16</v>
      </c>
      <c r="B22" s="185">
        <v>1.8712105021765999</v>
      </c>
      <c r="C22" s="185">
        <v>2.105676268316</v>
      </c>
      <c r="D22" s="185">
        <v>1.9208467910859599</v>
      </c>
      <c r="E22" s="185">
        <v>2.2214430522058</v>
      </c>
      <c r="F22" s="185">
        <v>2.3317276084348602</v>
      </c>
      <c r="G22" s="186">
        <v>2.3317276084348602</v>
      </c>
      <c r="H22" s="168"/>
      <c r="I22" s="169">
        <f t="shared" si="0"/>
        <v>5.6546929339077012E-2</v>
      </c>
      <c r="J22" s="180"/>
      <c r="K22" s="4"/>
      <c r="L22" s="181"/>
      <c r="O22" s="267"/>
      <c r="P22" s="266"/>
      <c r="Q22" s="266"/>
      <c r="R22" s="266"/>
      <c r="S22" s="266"/>
      <c r="T22" s="266"/>
      <c r="U22" s="266"/>
      <c r="V22" s="257"/>
      <c r="W22" s="257"/>
      <c r="X22" s="257"/>
      <c r="Y22" s="271"/>
    </row>
    <row r="23" spans="1:26" s="158" customFormat="1" ht="18" customHeight="1" x14ac:dyDescent="0.2">
      <c r="A23" s="165" t="s">
        <v>1</v>
      </c>
      <c r="B23" s="166">
        <v>2.2640000000000007</v>
      </c>
      <c r="C23" s="166">
        <v>2.2598000000000003</v>
      </c>
      <c r="D23" s="166">
        <v>2.2206999999999999</v>
      </c>
      <c r="E23" s="166">
        <v>2.3302000000000005</v>
      </c>
      <c r="F23" s="166">
        <v>2.4547000000000008</v>
      </c>
      <c r="G23" s="167">
        <v>2.4547000000000008</v>
      </c>
      <c r="H23" s="168"/>
      <c r="I23" s="169">
        <f t="shared" si="0"/>
        <v>2.0423613529166884E-2</v>
      </c>
      <c r="J23" s="170" t="s">
        <v>14</v>
      </c>
      <c r="K23" s="4"/>
      <c r="L23" s="188"/>
      <c r="O23" s="267"/>
      <c r="P23" s="266"/>
      <c r="Q23" s="266"/>
      <c r="R23" s="266"/>
      <c r="S23" s="266"/>
      <c r="T23" s="266"/>
      <c r="U23" s="266"/>
      <c r="V23" s="257"/>
      <c r="W23" s="257"/>
      <c r="X23" s="257"/>
      <c r="Y23" s="271"/>
    </row>
    <row r="24" spans="1:26" s="158" customFormat="1" ht="18" customHeight="1" x14ac:dyDescent="0.2">
      <c r="A24" s="165" t="s">
        <v>8</v>
      </c>
      <c r="B24" s="166">
        <v>2.4169999999999998</v>
      </c>
      <c r="C24" s="166">
        <v>2.4078000000000004</v>
      </c>
      <c r="D24" s="166">
        <v>2.5450999999999997</v>
      </c>
      <c r="E24" s="166">
        <v>2.593</v>
      </c>
      <c r="F24" s="166">
        <v>2.6939000000000006</v>
      </c>
      <c r="G24" s="167">
        <v>2.6939000000000006</v>
      </c>
      <c r="H24" s="168"/>
      <c r="I24" s="169">
        <f t="shared" si="0"/>
        <v>2.7486690493389032E-2</v>
      </c>
      <c r="J24" s="170" t="s">
        <v>14</v>
      </c>
      <c r="K24" s="4"/>
      <c r="L24" s="171"/>
      <c r="O24" s="267"/>
      <c r="P24" s="257"/>
      <c r="Q24" s="257"/>
      <c r="R24" s="257"/>
      <c r="S24" s="257"/>
      <c r="T24" s="257"/>
      <c r="U24" s="257"/>
      <c r="V24" s="257"/>
      <c r="W24" s="257"/>
      <c r="X24" s="257"/>
      <c r="Y24" s="271"/>
    </row>
    <row r="25" spans="1:26" s="158" customFormat="1" ht="18" customHeight="1" x14ac:dyDescent="0.2">
      <c r="A25" s="165" t="s">
        <v>32</v>
      </c>
      <c r="B25" s="91">
        <v>2.2199</v>
      </c>
      <c r="C25" s="91">
        <v>2.8426999999999998</v>
      </c>
      <c r="D25" s="91">
        <v>2.2713999999999999</v>
      </c>
      <c r="E25" s="91">
        <v>2.6524000000000001</v>
      </c>
      <c r="F25" s="91">
        <v>2.8197999999999994</v>
      </c>
      <c r="G25" s="167">
        <v>2.8197999999999994</v>
      </c>
      <c r="H25" s="168"/>
      <c r="I25" s="169">
        <f t="shared" si="0"/>
        <v>6.1625211834654969E-2</v>
      </c>
      <c r="J25" s="175"/>
      <c r="K25" s="4"/>
      <c r="L25" s="181"/>
      <c r="O25" s="267"/>
      <c r="P25" s="273"/>
      <c r="Q25" s="273"/>
      <c r="R25" s="273"/>
      <c r="S25" s="273"/>
      <c r="T25" s="273"/>
      <c r="U25" s="273"/>
      <c r="V25" s="273"/>
      <c r="W25" s="273"/>
      <c r="X25" s="273"/>
      <c r="Y25" s="271"/>
    </row>
    <row r="26" spans="1:26" s="158" customFormat="1" ht="18" customHeight="1" x14ac:dyDescent="0.2">
      <c r="A26" s="165" t="s">
        <v>10</v>
      </c>
      <c r="B26" s="166">
        <v>2.1946999999999997</v>
      </c>
      <c r="C26" s="166">
        <v>3.6458999999999993</v>
      </c>
      <c r="D26" s="166">
        <v>3.238</v>
      </c>
      <c r="E26" s="166">
        <v>2.5771000000000002</v>
      </c>
      <c r="F26" s="166">
        <v>2.8452000000000002</v>
      </c>
      <c r="G26" s="167">
        <v>2.8452000000000002</v>
      </c>
      <c r="H26" s="168"/>
      <c r="I26" s="169">
        <f t="shared" si="0"/>
        <v>6.7049112918802001E-2</v>
      </c>
      <c r="J26" s="170"/>
      <c r="K26" s="4"/>
      <c r="L26" s="171"/>
      <c r="O26" s="267"/>
      <c r="P26" s="266"/>
      <c r="Q26" s="266"/>
      <c r="R26" s="266"/>
      <c r="S26" s="266"/>
      <c r="T26" s="266"/>
      <c r="U26" s="266"/>
      <c r="V26" s="266"/>
      <c r="W26" s="266"/>
      <c r="X26" s="266"/>
      <c r="Y26" s="271"/>
    </row>
    <row r="27" spans="1:26" s="158" customFormat="1" ht="18" customHeight="1" x14ac:dyDescent="0.2">
      <c r="A27" s="165" t="s">
        <v>15</v>
      </c>
      <c r="B27" s="166">
        <v>2.2643999999999993</v>
      </c>
      <c r="C27" s="166">
        <v>2.513100000000001</v>
      </c>
      <c r="D27" s="166">
        <v>2.6021000000000032</v>
      </c>
      <c r="E27" s="166">
        <v>2.8178000000000032</v>
      </c>
      <c r="F27" s="166">
        <v>2.9100000000000046</v>
      </c>
      <c r="G27" s="167">
        <v>2.9100000000000046</v>
      </c>
      <c r="H27" s="168"/>
      <c r="I27" s="169">
        <f t="shared" si="0"/>
        <v>6.471889344197157E-2</v>
      </c>
      <c r="J27" s="170" t="s">
        <v>14</v>
      </c>
      <c r="K27" s="4"/>
      <c r="L27" s="171"/>
      <c r="O27" s="267"/>
      <c r="P27" s="266"/>
      <c r="Q27" s="266"/>
      <c r="R27" s="266"/>
      <c r="S27" s="266"/>
      <c r="T27" s="266"/>
      <c r="U27" s="266"/>
      <c r="V27" s="266"/>
      <c r="W27" s="266"/>
      <c r="X27" s="266"/>
      <c r="Y27" s="271"/>
    </row>
    <row r="28" spans="1:26" s="158" customFormat="1" ht="18" customHeight="1" x14ac:dyDescent="0.2">
      <c r="A28" s="165" t="s">
        <v>25</v>
      </c>
      <c r="B28" s="91">
        <v>4.03</v>
      </c>
      <c r="C28" s="91">
        <v>6.0793999999999997</v>
      </c>
      <c r="D28" s="151"/>
      <c r="E28" s="91">
        <v>1.7349999999999997</v>
      </c>
      <c r="F28" s="91">
        <v>3.3622000000000005</v>
      </c>
      <c r="G28" s="167">
        <v>3.3622000000000005</v>
      </c>
      <c r="H28" s="168"/>
      <c r="I28" s="169" t="s">
        <v>11</v>
      </c>
      <c r="J28" s="180"/>
      <c r="K28" s="4"/>
      <c r="L28" s="171"/>
      <c r="O28" s="267"/>
      <c r="P28" s="257"/>
      <c r="Q28" s="257"/>
      <c r="R28" s="257"/>
      <c r="S28" s="257"/>
      <c r="T28" s="257"/>
      <c r="U28" s="257"/>
      <c r="V28" s="257"/>
      <c r="W28" s="257"/>
      <c r="X28" s="257"/>
      <c r="Y28" s="271"/>
    </row>
    <row r="29" spans="1:26" s="158" customFormat="1" ht="18" customHeight="1" x14ac:dyDescent="0.2">
      <c r="A29" s="165" t="s">
        <v>19</v>
      </c>
      <c r="B29" s="166">
        <v>2.0048000000000004</v>
      </c>
      <c r="C29" s="166">
        <v>2.4368999999999992</v>
      </c>
      <c r="D29" s="166">
        <v>2.4713000000000007</v>
      </c>
      <c r="E29" s="166">
        <v>2.7506000000000008</v>
      </c>
      <c r="F29" s="166">
        <v>3.5220000000000016</v>
      </c>
      <c r="G29" s="167">
        <v>3.5220000000000016</v>
      </c>
      <c r="H29" s="168"/>
      <c r="I29" s="169">
        <f>_xlfn.RRI(4,B29,F29)</f>
        <v>0.15127632667295332</v>
      </c>
      <c r="J29" s="170" t="s">
        <v>14</v>
      </c>
      <c r="K29" s="4"/>
      <c r="L29" s="171"/>
      <c r="O29" s="267"/>
      <c r="P29" s="257"/>
      <c r="Q29" s="257"/>
      <c r="R29" s="257"/>
      <c r="S29" s="257"/>
      <c r="T29" s="257"/>
      <c r="U29" s="257"/>
      <c r="V29" s="257"/>
      <c r="W29" s="257"/>
      <c r="X29" s="257"/>
      <c r="Y29" s="271"/>
    </row>
    <row r="30" spans="1:26" s="158" customFormat="1" ht="18" customHeight="1" x14ac:dyDescent="0.2">
      <c r="A30" s="165" t="s">
        <v>17</v>
      </c>
      <c r="B30" s="166">
        <v>3.8889</v>
      </c>
      <c r="C30" s="166">
        <v>3.6626999999999996</v>
      </c>
      <c r="D30" s="166">
        <v>3.5873999999999993</v>
      </c>
      <c r="E30" s="166">
        <v>3.9627000000000008</v>
      </c>
      <c r="F30" s="166">
        <v>4.2783000000000007</v>
      </c>
      <c r="G30" s="167">
        <v>4.2783000000000007</v>
      </c>
      <c r="H30" s="168"/>
      <c r="I30" s="169">
        <f>_xlfn.RRI(4,B30,F30)</f>
        <v>2.4144211540686245E-2</v>
      </c>
      <c r="J30" s="170"/>
      <c r="K30" s="4"/>
      <c r="L30" s="171"/>
      <c r="O30" s="4"/>
      <c r="P30"/>
      <c r="Q30"/>
      <c r="R30"/>
      <c r="S30"/>
      <c r="T30"/>
      <c r="U30"/>
      <c r="V30"/>
      <c r="W30"/>
      <c r="X30"/>
    </row>
    <row r="31" spans="1:26" s="158" customFormat="1" ht="18" customHeight="1" x14ac:dyDescent="0.2">
      <c r="A31" s="165" t="s">
        <v>29</v>
      </c>
      <c r="B31" s="166">
        <v>5.4703999999999997</v>
      </c>
      <c r="C31" s="166">
        <v>7.3984000000000032</v>
      </c>
      <c r="D31" s="166">
        <v>6.9077999999999991</v>
      </c>
      <c r="E31" s="166">
        <v>6.1073000000000013</v>
      </c>
      <c r="F31" s="166">
        <v>6.732899999999999</v>
      </c>
      <c r="G31" s="167">
        <v>6.732899999999999</v>
      </c>
      <c r="H31" s="168"/>
      <c r="I31" s="169">
        <f>_xlfn.RRI(4,B31,F31)</f>
        <v>5.3284686679802018E-2</v>
      </c>
      <c r="J31" s="180"/>
      <c r="K31" s="4"/>
      <c r="L31" s="171"/>
      <c r="O31" s="4"/>
      <c r="P31" s="4"/>
      <c r="Q31" s="20"/>
      <c r="R31"/>
      <c r="S31"/>
      <c r="T31"/>
      <c r="U31"/>
      <c r="V31" s="173"/>
      <c r="W31" s="173"/>
      <c r="X31" s="173"/>
    </row>
    <row r="32" spans="1:26" s="158" customFormat="1" ht="18" customHeight="1" x14ac:dyDescent="0.2">
      <c r="A32" s="165" t="s">
        <v>9</v>
      </c>
      <c r="B32" s="166">
        <v>4.6667999999999994</v>
      </c>
      <c r="C32" s="166">
        <v>5.4956999999999985</v>
      </c>
      <c r="D32" s="166">
        <v>6.2949000000000011</v>
      </c>
      <c r="E32" s="166">
        <v>6.7597999999999976</v>
      </c>
      <c r="F32" s="166">
        <v>6.7539000000000007</v>
      </c>
      <c r="G32" s="167">
        <v>6.7539000000000007</v>
      </c>
      <c r="H32" s="168"/>
      <c r="I32" s="169">
        <f>_xlfn.RRI(4,B32,F32)</f>
        <v>9.6816207199222015E-2</v>
      </c>
      <c r="J32" s="179" t="s">
        <v>14</v>
      </c>
      <c r="K32" s="4"/>
      <c r="L32" s="171"/>
      <c r="O32" s="4"/>
      <c r="P32" s="4"/>
      <c r="Q32" s="20"/>
      <c r="R32"/>
      <c r="S32"/>
      <c r="T32"/>
      <c r="U32"/>
      <c r="V32" s="173"/>
      <c r="W32" s="173"/>
      <c r="X32" s="173"/>
      <c r="Y32" s="173"/>
      <c r="Z32" s="34"/>
    </row>
    <row r="33" spans="1:31" s="161" customFormat="1" ht="18" customHeight="1" x14ac:dyDescent="0.2">
      <c r="A33" s="158"/>
      <c r="B33" s="158"/>
      <c r="C33" s="158"/>
      <c r="D33" s="158"/>
      <c r="E33" s="158"/>
      <c r="F33" s="158"/>
      <c r="G33" s="158"/>
      <c r="H33" s="158"/>
      <c r="I33" s="169"/>
      <c r="J33" s="190"/>
      <c r="K33" s="158"/>
      <c r="L33" s="160"/>
      <c r="M33" s="158"/>
      <c r="N33" s="158"/>
      <c r="O33" s="4"/>
      <c r="P33" s="4"/>
      <c r="Q33" s="191"/>
      <c r="R33" s="187"/>
      <c r="S33" s="192"/>
      <c r="T33" s="192"/>
      <c r="U33" s="193"/>
      <c r="V33" s="193"/>
      <c r="W33" s="193"/>
      <c r="X33" s="193"/>
      <c r="Y33" s="193"/>
      <c r="Z33" s="158"/>
      <c r="AA33" s="158"/>
      <c r="AB33" s="158"/>
      <c r="AC33" s="158"/>
      <c r="AD33" s="158"/>
      <c r="AE33" s="158"/>
    </row>
    <row r="34" spans="1:31" s="158" customFormat="1" ht="12.75" x14ac:dyDescent="0.2">
      <c r="I34" s="159"/>
      <c r="L34" s="160"/>
      <c r="O34" s="4"/>
      <c r="P34" s="4"/>
      <c r="Q34" s="191"/>
      <c r="R34" s="4"/>
      <c r="S34" s="34"/>
      <c r="T34" s="34"/>
      <c r="U34" s="34"/>
      <c r="V34" s="34"/>
      <c r="W34" s="34"/>
      <c r="X34" s="34"/>
      <c r="Y34" s="34"/>
      <c r="Z34" s="34"/>
    </row>
    <row r="35" spans="1:31" s="306" customFormat="1" ht="12.75" x14ac:dyDescent="0.2">
      <c r="A35" s="300" t="s">
        <v>127</v>
      </c>
      <c r="B35" s="300"/>
      <c r="C35" s="300"/>
      <c r="D35" s="300"/>
      <c r="E35" s="300"/>
      <c r="F35" s="300"/>
      <c r="G35" s="300"/>
      <c r="H35" s="300"/>
      <c r="I35" s="301"/>
      <c r="J35" s="300"/>
      <c r="K35" s="300"/>
      <c r="L35" s="302"/>
      <c r="M35" s="300"/>
      <c r="N35" s="300"/>
      <c r="O35" s="303"/>
      <c r="P35" s="303"/>
      <c r="Q35" s="304"/>
      <c r="R35" s="303"/>
      <c r="S35" s="305"/>
      <c r="T35" s="305"/>
      <c r="U35" s="305"/>
      <c r="V35" s="305"/>
      <c r="W35" s="305"/>
      <c r="X35" s="305"/>
      <c r="Y35" s="305"/>
      <c r="Z35" s="305"/>
      <c r="AA35" s="300"/>
      <c r="AB35" s="300"/>
      <c r="AC35" s="300"/>
      <c r="AD35" s="300"/>
      <c r="AE35" s="300"/>
    </row>
    <row r="36" spans="1:31" s="300" customFormat="1" ht="12.75" x14ac:dyDescent="0.2">
      <c r="A36" s="300" t="s">
        <v>167</v>
      </c>
      <c r="I36" s="301"/>
      <c r="L36" s="302"/>
      <c r="O36" s="307"/>
      <c r="P36" s="307"/>
      <c r="Q36" s="308"/>
      <c r="R36" s="303"/>
      <c r="S36" s="305"/>
      <c r="T36" s="305"/>
      <c r="U36" s="305"/>
      <c r="V36" s="305"/>
      <c r="W36" s="305"/>
      <c r="X36" s="305"/>
      <c r="Y36" s="305"/>
    </row>
    <row r="37" spans="1:31" s="300" customFormat="1" ht="12.75" x14ac:dyDescent="0.2">
      <c r="I37" s="301"/>
      <c r="L37" s="302"/>
      <c r="O37" s="307"/>
      <c r="P37" s="307"/>
      <c r="Q37" s="308"/>
      <c r="R37" s="307"/>
    </row>
    <row r="38" spans="1:31" s="300" customFormat="1" ht="12.75" x14ac:dyDescent="0.2">
      <c r="A38" s="300" t="s">
        <v>128</v>
      </c>
      <c r="I38" s="301"/>
      <c r="L38" s="302"/>
      <c r="O38" s="307"/>
      <c r="P38" s="307"/>
      <c r="Q38" s="308"/>
      <c r="R38" s="307"/>
    </row>
    <row r="39" spans="1:31" s="300" customFormat="1" ht="12.75" x14ac:dyDescent="0.2">
      <c r="A39" s="309" t="s">
        <v>123</v>
      </c>
      <c r="I39" s="301"/>
      <c r="L39" s="302"/>
      <c r="O39" s="307"/>
      <c r="P39" s="307"/>
      <c r="Q39" s="308"/>
      <c r="R39" s="307"/>
    </row>
    <row r="40" spans="1:31" s="300" customFormat="1" ht="12.75" x14ac:dyDescent="0.2">
      <c r="A40" s="300" t="s">
        <v>180</v>
      </c>
      <c r="I40" s="301"/>
      <c r="L40" s="302"/>
      <c r="O40" s="307"/>
      <c r="P40" s="307"/>
      <c r="Q40" s="308"/>
      <c r="R40" s="307"/>
    </row>
    <row r="41" spans="1:31" s="194" customFormat="1" ht="12.75" x14ac:dyDescent="0.2">
      <c r="I41" s="195"/>
      <c r="L41" s="196"/>
      <c r="O41" s="197"/>
      <c r="P41" s="197"/>
      <c r="Q41" s="198"/>
      <c r="R41" s="197"/>
    </row>
    <row r="42" spans="1:31" x14ac:dyDescent="0.25">
      <c r="J42" s="199"/>
    </row>
    <row r="43" spans="1:31" x14ac:dyDescent="0.25">
      <c r="J43" s="199"/>
      <c r="P43" s="204"/>
    </row>
    <row r="44" spans="1:31" x14ac:dyDescent="0.25">
      <c r="J44" s="199"/>
    </row>
    <row r="45" spans="1:31" x14ac:dyDescent="0.25">
      <c r="J45" s="199"/>
    </row>
    <row r="46" spans="1:31" x14ac:dyDescent="0.25">
      <c r="J46" s="199"/>
    </row>
    <row r="47" spans="1:31" x14ac:dyDescent="0.25">
      <c r="J47" s="199"/>
    </row>
    <row r="48" spans="1:31" x14ac:dyDescent="0.25">
      <c r="J48" s="199"/>
    </row>
    <row r="49" spans="10:10" x14ac:dyDescent="0.25">
      <c r="J49" s="199"/>
    </row>
    <row r="50" spans="10:10" x14ac:dyDescent="0.25">
      <c r="J50" s="199"/>
    </row>
    <row r="51" spans="10:10" x14ac:dyDescent="0.25">
      <c r="J51" s="199"/>
    </row>
    <row r="52" spans="10:10" x14ac:dyDescent="0.25">
      <c r="J52" s="199"/>
    </row>
    <row r="53" spans="10:10" x14ac:dyDescent="0.25">
      <c r="J53" s="199"/>
    </row>
    <row r="54" spans="10:10" x14ac:dyDescent="0.25">
      <c r="J54" s="199"/>
    </row>
    <row r="55" spans="10:10" x14ac:dyDescent="0.25">
      <c r="J55" s="199"/>
    </row>
    <row r="56" spans="10:10" x14ac:dyDescent="0.25">
      <c r="J56" s="199"/>
    </row>
    <row r="57" spans="10:10" x14ac:dyDescent="0.25">
      <c r="J57" s="199"/>
    </row>
    <row r="58" spans="10:10" x14ac:dyDescent="0.25">
      <c r="J58" s="199"/>
    </row>
    <row r="59" spans="10:10" x14ac:dyDescent="0.25">
      <c r="J59" s="199"/>
    </row>
    <row r="60" spans="10:10" x14ac:dyDescent="0.25">
      <c r="J60" s="199"/>
    </row>
    <row r="61" spans="10:10" x14ac:dyDescent="0.25">
      <c r="J61" s="199"/>
    </row>
    <row r="62" spans="10:10" x14ac:dyDescent="0.25">
      <c r="J62" s="199"/>
    </row>
    <row r="63" spans="10:10" x14ac:dyDescent="0.25">
      <c r="J63" s="199"/>
    </row>
    <row r="64" spans="10:10" x14ac:dyDescent="0.25">
      <c r="J64" s="199"/>
    </row>
    <row r="65" spans="10:10" x14ac:dyDescent="0.25">
      <c r="J65" s="199"/>
    </row>
    <row r="66" spans="10:10" x14ac:dyDescent="0.25">
      <c r="J66" s="199"/>
    </row>
    <row r="67" spans="10:10" x14ac:dyDescent="0.25">
      <c r="J67" s="199"/>
    </row>
    <row r="68" spans="10:10" x14ac:dyDescent="0.25">
      <c r="J68" s="199"/>
    </row>
    <row r="69" spans="10:10" x14ac:dyDescent="0.25">
      <c r="J69" s="199"/>
    </row>
    <row r="70" spans="10:10" x14ac:dyDescent="0.25">
      <c r="J70" s="199"/>
    </row>
    <row r="71" spans="10:10" x14ac:dyDescent="0.25">
      <c r="J71" s="199"/>
    </row>
    <row r="72" spans="10:10" x14ac:dyDescent="0.25">
      <c r="J72" s="199"/>
    </row>
    <row r="73" spans="10:10" x14ac:dyDescent="0.25">
      <c r="J73" s="199"/>
    </row>
    <row r="74" spans="10:10" x14ac:dyDescent="0.25">
      <c r="J74" s="199"/>
    </row>
    <row r="75" spans="10:10" x14ac:dyDescent="0.25">
      <c r="J75" s="199"/>
    </row>
    <row r="76" spans="10:10" x14ac:dyDescent="0.25">
      <c r="J76" s="199"/>
    </row>
    <row r="77" spans="10:10" x14ac:dyDescent="0.25">
      <c r="J77" s="199"/>
    </row>
    <row r="78" spans="10:10" x14ac:dyDescent="0.25">
      <c r="J78" s="199"/>
    </row>
    <row r="79" spans="10:10" x14ac:dyDescent="0.25">
      <c r="J79" s="199"/>
    </row>
    <row r="80" spans="10:10" x14ac:dyDescent="0.25">
      <c r="J80" s="199"/>
    </row>
    <row r="81" spans="10:10" x14ac:dyDescent="0.25">
      <c r="J81" s="199"/>
    </row>
    <row r="82" spans="10:10" x14ac:dyDescent="0.25">
      <c r="J82" s="199"/>
    </row>
    <row r="83" spans="10:10" x14ac:dyDescent="0.25">
      <c r="J83" s="199"/>
    </row>
    <row r="84" spans="10:10" x14ac:dyDescent="0.25">
      <c r="J84" s="199"/>
    </row>
    <row r="85" spans="10:10" x14ac:dyDescent="0.25">
      <c r="J85" s="199"/>
    </row>
    <row r="86" spans="10:10" x14ac:dyDescent="0.25">
      <c r="J86" s="199"/>
    </row>
    <row r="87" spans="10:10" x14ac:dyDescent="0.25">
      <c r="J87" s="199"/>
    </row>
    <row r="88" spans="10:10" x14ac:dyDescent="0.25">
      <c r="J88" s="199"/>
    </row>
    <row r="89" spans="10:10" x14ac:dyDescent="0.25">
      <c r="J89" s="199"/>
    </row>
    <row r="90" spans="10:10" x14ac:dyDescent="0.25">
      <c r="J90" s="199"/>
    </row>
    <row r="91" spans="10:10" x14ac:dyDescent="0.25">
      <c r="J91" s="199"/>
    </row>
    <row r="92" spans="10:10" x14ac:dyDescent="0.25">
      <c r="J92" s="199"/>
    </row>
    <row r="93" spans="10:10" x14ac:dyDescent="0.25">
      <c r="J93" s="199"/>
    </row>
    <row r="94" spans="10:10" x14ac:dyDescent="0.25">
      <c r="J94" s="199"/>
    </row>
    <row r="95" spans="10:10" x14ac:dyDescent="0.25">
      <c r="J95" s="199"/>
    </row>
    <row r="96" spans="10:10" x14ac:dyDescent="0.25">
      <c r="J96" s="199"/>
    </row>
    <row r="97" spans="10:10" x14ac:dyDescent="0.25">
      <c r="J97" s="199"/>
    </row>
    <row r="98" spans="10:10" x14ac:dyDescent="0.25">
      <c r="J98" s="199"/>
    </row>
    <row r="99" spans="10:10" x14ac:dyDescent="0.25">
      <c r="J99" s="199"/>
    </row>
    <row r="100" spans="10:10" x14ac:dyDescent="0.25">
      <c r="J100" s="199"/>
    </row>
    <row r="101" spans="10:10" x14ac:dyDescent="0.25">
      <c r="J101" s="199"/>
    </row>
    <row r="102" spans="10:10" x14ac:dyDescent="0.25">
      <c r="J102" s="199"/>
    </row>
    <row r="103" spans="10:10" x14ac:dyDescent="0.25">
      <c r="J103" s="199"/>
    </row>
    <row r="104" spans="10:10" x14ac:dyDescent="0.25">
      <c r="J104" s="199"/>
    </row>
    <row r="105" spans="10:10" x14ac:dyDescent="0.25">
      <c r="J105" s="199"/>
    </row>
    <row r="106" spans="10:10" x14ac:dyDescent="0.25">
      <c r="J106" s="199"/>
    </row>
    <row r="107" spans="10:10" x14ac:dyDescent="0.25">
      <c r="J107" s="199"/>
    </row>
    <row r="108" spans="10:10" x14ac:dyDescent="0.25">
      <c r="J108" s="199"/>
    </row>
    <row r="109" spans="10:10" x14ac:dyDescent="0.25">
      <c r="J109" s="199"/>
    </row>
    <row r="110" spans="10:10" x14ac:dyDescent="0.25">
      <c r="J110" s="199"/>
    </row>
    <row r="111" spans="10:10" x14ac:dyDescent="0.25">
      <c r="J111" s="199"/>
    </row>
    <row r="112" spans="10:10" x14ac:dyDescent="0.25">
      <c r="J112" s="199"/>
    </row>
    <row r="113" spans="10:10" x14ac:dyDescent="0.25">
      <c r="J113" s="199"/>
    </row>
    <row r="114" spans="10:10" x14ac:dyDescent="0.25">
      <c r="J114" s="199"/>
    </row>
    <row r="115" spans="10:10" x14ac:dyDescent="0.25">
      <c r="J115" s="199"/>
    </row>
    <row r="116" spans="10:10" x14ac:dyDescent="0.25">
      <c r="J116" s="199"/>
    </row>
    <row r="117" spans="10:10" x14ac:dyDescent="0.25">
      <c r="J117" s="199"/>
    </row>
    <row r="118" spans="10:10" x14ac:dyDescent="0.25">
      <c r="J118" s="199"/>
    </row>
    <row r="119" spans="10:10" x14ac:dyDescent="0.25">
      <c r="J119" s="199"/>
    </row>
    <row r="120" spans="10:10" x14ac:dyDescent="0.25">
      <c r="J120" s="199"/>
    </row>
    <row r="121" spans="10:10" x14ac:dyDescent="0.25">
      <c r="J121" s="199"/>
    </row>
    <row r="122" spans="10:10" x14ac:dyDescent="0.25">
      <c r="J122" s="199"/>
    </row>
    <row r="123" spans="10:10" x14ac:dyDescent="0.25">
      <c r="J123" s="199"/>
    </row>
    <row r="124" spans="10:10" x14ac:dyDescent="0.25">
      <c r="J124" s="199"/>
    </row>
    <row r="125" spans="10:10" x14ac:dyDescent="0.25">
      <c r="J125" s="199"/>
    </row>
    <row r="126" spans="10:10" x14ac:dyDescent="0.25">
      <c r="J126" s="199"/>
    </row>
    <row r="127" spans="10:10" x14ac:dyDescent="0.25">
      <c r="J127" s="199"/>
    </row>
    <row r="128" spans="10:10" x14ac:dyDescent="0.25">
      <c r="J128" s="199"/>
    </row>
    <row r="129" spans="10:10" x14ac:dyDescent="0.25">
      <c r="J129" s="199"/>
    </row>
    <row r="130" spans="10:10" x14ac:dyDescent="0.25">
      <c r="J130" s="199"/>
    </row>
    <row r="131" spans="10:10" x14ac:dyDescent="0.25">
      <c r="J131" s="199"/>
    </row>
    <row r="132" spans="10:10" x14ac:dyDescent="0.25">
      <c r="J132" s="199"/>
    </row>
    <row r="133" spans="10:10" x14ac:dyDescent="0.25">
      <c r="J133" s="199"/>
    </row>
    <row r="134" spans="10:10" x14ac:dyDescent="0.25">
      <c r="J134" s="199"/>
    </row>
    <row r="135" spans="10:10" x14ac:dyDescent="0.25">
      <c r="J135" s="199"/>
    </row>
    <row r="136" spans="10:10" x14ac:dyDescent="0.25">
      <c r="J136" s="199"/>
    </row>
    <row r="137" spans="10:10" x14ac:dyDescent="0.25">
      <c r="J137" s="199"/>
    </row>
    <row r="138" spans="10:10" x14ac:dyDescent="0.25">
      <c r="J138" s="199"/>
    </row>
    <row r="139" spans="10:10" x14ac:dyDescent="0.25">
      <c r="J139" s="199"/>
    </row>
    <row r="140" spans="10:10" x14ac:dyDescent="0.25">
      <c r="J140" s="199"/>
    </row>
    <row r="141" spans="10:10" x14ac:dyDescent="0.25">
      <c r="J141" s="199"/>
    </row>
    <row r="142" spans="10:10" x14ac:dyDescent="0.25">
      <c r="J142" s="199"/>
    </row>
    <row r="143" spans="10:10" x14ac:dyDescent="0.25">
      <c r="J143" s="199"/>
    </row>
    <row r="144" spans="10:10" x14ac:dyDescent="0.25">
      <c r="J144" s="199"/>
    </row>
    <row r="145" spans="10:10" x14ac:dyDescent="0.25">
      <c r="J145" s="199"/>
    </row>
    <row r="146" spans="10:10" x14ac:dyDescent="0.25">
      <c r="J146" s="199"/>
    </row>
    <row r="147" spans="10:10" x14ac:dyDescent="0.25">
      <c r="J147" s="199"/>
    </row>
    <row r="148" spans="10:10" x14ac:dyDescent="0.25">
      <c r="J148" s="199"/>
    </row>
    <row r="149" spans="10:10" x14ac:dyDescent="0.25">
      <c r="J149" s="199"/>
    </row>
    <row r="150" spans="10:10" x14ac:dyDescent="0.25">
      <c r="J150" s="199"/>
    </row>
    <row r="151" spans="10:10" x14ac:dyDescent="0.25">
      <c r="J151" s="199"/>
    </row>
    <row r="152" spans="10:10" x14ac:dyDescent="0.25">
      <c r="J152" s="199"/>
    </row>
    <row r="153" spans="10:10" x14ac:dyDescent="0.25">
      <c r="J153" s="199"/>
    </row>
    <row r="154" spans="10:10" x14ac:dyDescent="0.25">
      <c r="J154" s="199"/>
    </row>
    <row r="155" spans="10:10" x14ac:dyDescent="0.25">
      <c r="J155" s="199"/>
    </row>
    <row r="156" spans="10:10" x14ac:dyDescent="0.25">
      <c r="J156" s="199"/>
    </row>
    <row r="157" spans="10:10" x14ac:dyDescent="0.25">
      <c r="J157" s="199"/>
    </row>
    <row r="158" spans="10:10" x14ac:dyDescent="0.25">
      <c r="J158" s="199"/>
    </row>
    <row r="159" spans="10:10" x14ac:dyDescent="0.25">
      <c r="J159" s="199"/>
    </row>
    <row r="160" spans="10:10" x14ac:dyDescent="0.25">
      <c r="J160" s="199"/>
    </row>
    <row r="161" spans="10:10" x14ac:dyDescent="0.25">
      <c r="J161" s="199"/>
    </row>
    <row r="162" spans="10:10" x14ac:dyDescent="0.25">
      <c r="J162" s="199"/>
    </row>
    <row r="163" spans="10:10" x14ac:dyDescent="0.25">
      <c r="J163" s="199"/>
    </row>
    <row r="164" spans="10:10" x14ac:dyDescent="0.25">
      <c r="J164" s="199"/>
    </row>
    <row r="165" spans="10:10" x14ac:dyDescent="0.25">
      <c r="J165" s="199"/>
    </row>
    <row r="166" spans="10:10" x14ac:dyDescent="0.25">
      <c r="J166" s="199"/>
    </row>
    <row r="167" spans="10:10" x14ac:dyDescent="0.25">
      <c r="J167" s="199"/>
    </row>
    <row r="168" spans="10:10" x14ac:dyDescent="0.25">
      <c r="J168" s="199"/>
    </row>
    <row r="169" spans="10:10" x14ac:dyDescent="0.25">
      <c r="J169" s="199"/>
    </row>
    <row r="170" spans="10:10" x14ac:dyDescent="0.25">
      <c r="J170" s="199"/>
    </row>
    <row r="171" spans="10:10" x14ac:dyDescent="0.25">
      <c r="J171" s="199"/>
    </row>
    <row r="172" spans="10:10" x14ac:dyDescent="0.25">
      <c r="J172" s="199"/>
    </row>
    <row r="173" spans="10:10" x14ac:dyDescent="0.25">
      <c r="J173" s="199"/>
    </row>
    <row r="174" spans="10:10" x14ac:dyDescent="0.25">
      <c r="J174" s="199"/>
    </row>
    <row r="175" spans="10:10" x14ac:dyDescent="0.25">
      <c r="J175" s="199"/>
    </row>
    <row r="176" spans="10:10" x14ac:dyDescent="0.25">
      <c r="J176" s="199"/>
    </row>
    <row r="177" spans="10:10" x14ac:dyDescent="0.25">
      <c r="J177" s="199"/>
    </row>
    <row r="178" spans="10:10" x14ac:dyDescent="0.25">
      <c r="J178" s="199"/>
    </row>
    <row r="179" spans="10:10" x14ac:dyDescent="0.25">
      <c r="J179" s="199"/>
    </row>
    <row r="180" spans="10:10" x14ac:dyDescent="0.25">
      <c r="J180" s="199"/>
    </row>
    <row r="181" spans="10:10" x14ac:dyDescent="0.25">
      <c r="J181" s="199"/>
    </row>
    <row r="182" spans="10:10" x14ac:dyDescent="0.25">
      <c r="J182" s="199"/>
    </row>
    <row r="183" spans="10:10" x14ac:dyDescent="0.25">
      <c r="J183" s="199"/>
    </row>
    <row r="184" spans="10:10" x14ac:dyDescent="0.25">
      <c r="J184" s="199"/>
    </row>
    <row r="185" spans="10:10" x14ac:dyDescent="0.25">
      <c r="J185" s="199"/>
    </row>
    <row r="186" spans="10:10" x14ac:dyDescent="0.25">
      <c r="J186" s="199"/>
    </row>
    <row r="187" spans="10:10" x14ac:dyDescent="0.25">
      <c r="J187" s="199"/>
    </row>
    <row r="188" spans="10:10" x14ac:dyDescent="0.25">
      <c r="J188" s="199"/>
    </row>
    <row r="189" spans="10:10" x14ac:dyDescent="0.25">
      <c r="J189" s="199"/>
    </row>
    <row r="190" spans="10:10" x14ac:dyDescent="0.25">
      <c r="J190" s="199"/>
    </row>
    <row r="191" spans="10:10" x14ac:dyDescent="0.25">
      <c r="J191" s="199"/>
    </row>
    <row r="192" spans="10:10" x14ac:dyDescent="0.25">
      <c r="J192" s="199"/>
    </row>
    <row r="193" spans="10:10" x14ac:dyDescent="0.25">
      <c r="J193" s="199"/>
    </row>
    <row r="194" spans="10:10" x14ac:dyDescent="0.25">
      <c r="J194" s="199"/>
    </row>
    <row r="195" spans="10:10" x14ac:dyDescent="0.25">
      <c r="J195" s="199"/>
    </row>
    <row r="196" spans="10:10" x14ac:dyDescent="0.25">
      <c r="J196" s="199"/>
    </row>
    <row r="197" spans="10:10" x14ac:dyDescent="0.25">
      <c r="J197" s="199"/>
    </row>
    <row r="198" spans="10:10" x14ac:dyDescent="0.25">
      <c r="J198" s="199"/>
    </row>
    <row r="199" spans="10:10" x14ac:dyDescent="0.25">
      <c r="J199" s="199"/>
    </row>
    <row r="200" spans="10:10" x14ac:dyDescent="0.25">
      <c r="J200" s="199"/>
    </row>
    <row r="201" spans="10:10" x14ac:dyDescent="0.25">
      <c r="J201" s="199"/>
    </row>
    <row r="202" spans="10:10" x14ac:dyDescent="0.25">
      <c r="J202" s="199"/>
    </row>
    <row r="203" spans="10:10" x14ac:dyDescent="0.25">
      <c r="J203" s="199"/>
    </row>
    <row r="204" spans="10:10" x14ac:dyDescent="0.25">
      <c r="J204" s="199"/>
    </row>
    <row r="205" spans="10:10" x14ac:dyDescent="0.25">
      <c r="J205" s="199"/>
    </row>
    <row r="206" spans="10:10" x14ac:dyDescent="0.25">
      <c r="J206" s="199"/>
    </row>
    <row r="207" spans="10:10" x14ac:dyDescent="0.25">
      <c r="J207" s="199"/>
    </row>
    <row r="208" spans="10:10" x14ac:dyDescent="0.25">
      <c r="J208" s="199"/>
    </row>
    <row r="209" spans="10:10" x14ac:dyDescent="0.25">
      <c r="J209" s="199"/>
    </row>
    <row r="210" spans="10:10" x14ac:dyDescent="0.25">
      <c r="J210" s="199"/>
    </row>
    <row r="211" spans="10:10" x14ac:dyDescent="0.25">
      <c r="J211" s="199"/>
    </row>
    <row r="212" spans="10:10" x14ac:dyDescent="0.25">
      <c r="J212" s="199"/>
    </row>
    <row r="213" spans="10:10" x14ac:dyDescent="0.25">
      <c r="J213" s="199"/>
    </row>
    <row r="214" spans="10:10" x14ac:dyDescent="0.25">
      <c r="J214" s="199"/>
    </row>
    <row r="215" spans="10:10" x14ac:dyDescent="0.25">
      <c r="J215" s="199"/>
    </row>
    <row r="216" spans="10:10" x14ac:dyDescent="0.25">
      <c r="J216" s="199"/>
    </row>
    <row r="217" spans="10:10" x14ac:dyDescent="0.25">
      <c r="J217" s="199"/>
    </row>
    <row r="218" spans="10:10" x14ac:dyDescent="0.25">
      <c r="J218" s="199"/>
    </row>
    <row r="219" spans="10:10" x14ac:dyDescent="0.25">
      <c r="J219" s="199"/>
    </row>
    <row r="220" spans="10:10" x14ac:dyDescent="0.25">
      <c r="J220" s="199"/>
    </row>
    <row r="221" spans="10:10" x14ac:dyDescent="0.25">
      <c r="J221" s="199"/>
    </row>
    <row r="222" spans="10:10" x14ac:dyDescent="0.25">
      <c r="J222" s="199"/>
    </row>
    <row r="223" spans="10:10" x14ac:dyDescent="0.25">
      <c r="J223" s="199"/>
    </row>
    <row r="224" spans="10:10" x14ac:dyDescent="0.25">
      <c r="J224" s="199"/>
    </row>
    <row r="225" spans="10:10" x14ac:dyDescent="0.25">
      <c r="J225" s="199"/>
    </row>
    <row r="226" spans="10:10" x14ac:dyDescent="0.25">
      <c r="J226" s="199"/>
    </row>
    <row r="227" spans="10:10" x14ac:dyDescent="0.25">
      <c r="J227" s="199"/>
    </row>
    <row r="228" spans="10:10" x14ac:dyDescent="0.25">
      <c r="J228" s="199"/>
    </row>
    <row r="229" spans="10:10" x14ac:dyDescent="0.25">
      <c r="J229" s="199"/>
    </row>
    <row r="230" spans="10:10" x14ac:dyDescent="0.25">
      <c r="J230" s="199"/>
    </row>
    <row r="231" spans="10:10" x14ac:dyDescent="0.25">
      <c r="J231" s="199"/>
    </row>
    <row r="232" spans="10:10" x14ac:dyDescent="0.25">
      <c r="J232" s="199"/>
    </row>
    <row r="233" spans="10:10" x14ac:dyDescent="0.25">
      <c r="J233" s="199"/>
    </row>
    <row r="234" spans="10:10" x14ac:dyDescent="0.25">
      <c r="J234" s="199"/>
    </row>
    <row r="235" spans="10:10" x14ac:dyDescent="0.25">
      <c r="J235" s="199"/>
    </row>
    <row r="236" spans="10:10" x14ac:dyDescent="0.25">
      <c r="J236" s="199"/>
    </row>
    <row r="237" spans="10:10" x14ac:dyDescent="0.25">
      <c r="J237" s="199"/>
    </row>
    <row r="238" spans="10:10" x14ac:dyDescent="0.25">
      <c r="J238" s="199"/>
    </row>
    <row r="239" spans="10:10" x14ac:dyDescent="0.25">
      <c r="J239" s="199"/>
    </row>
    <row r="240" spans="10:10" x14ac:dyDescent="0.25">
      <c r="J240" s="199"/>
    </row>
    <row r="241" spans="10:10" x14ac:dyDescent="0.25">
      <c r="J241" s="199"/>
    </row>
    <row r="242" spans="10:10" x14ac:dyDescent="0.25">
      <c r="J242" s="199"/>
    </row>
    <row r="243" spans="10:10" x14ac:dyDescent="0.25">
      <c r="J243" s="199"/>
    </row>
    <row r="244" spans="10:10" x14ac:dyDescent="0.25">
      <c r="J244" s="199"/>
    </row>
    <row r="245" spans="10:10" x14ac:dyDescent="0.25">
      <c r="J245" s="199"/>
    </row>
    <row r="246" spans="10:10" x14ac:dyDescent="0.25">
      <c r="J246" s="199"/>
    </row>
    <row r="247" spans="10:10" x14ac:dyDescent="0.25">
      <c r="J247" s="199"/>
    </row>
    <row r="248" spans="10:10" x14ac:dyDescent="0.25">
      <c r="J248" s="199"/>
    </row>
    <row r="249" spans="10:10" x14ac:dyDescent="0.25">
      <c r="J249" s="199"/>
    </row>
  </sheetData>
  <sortState ref="A4:J32">
    <sortCondition ref="F4:F32"/>
  </sortState>
  <mergeCells count="1">
    <mergeCell ref="F3:G3"/>
  </mergeCells>
  <conditionalFormatting sqref="G4:G32">
    <cfRule type="dataBar" priority="4">
      <dataBar showValue="0">
        <cfvo type="min"/>
        <cfvo type="max"/>
        <color rgb="FF69AE23"/>
      </dataBar>
      <extLst>
        <ext xmlns:x14="http://schemas.microsoft.com/office/spreadsheetml/2009/9/main" uri="{B025F937-C7B1-47D3-B67F-A62EFF666E3E}">
          <x14:id>{4C20E58A-BCEA-4BE6-A7F6-1110D5374160}</x14:id>
        </ext>
      </extLst>
    </cfRule>
  </conditionalFormatting>
  <conditionalFormatting sqref="H4:H32">
    <cfRule type="dataBar" priority="5">
      <dataBar>
        <cfvo type="min"/>
        <cfvo type="max"/>
        <color rgb="FF69AE23"/>
      </dataBar>
      <extLst>
        <ext xmlns:x14="http://schemas.microsoft.com/office/spreadsheetml/2009/9/main" uri="{B025F937-C7B1-47D3-B67F-A62EFF666E3E}">
          <x14:id>{EDCC33C6-89AF-4070-B9DC-111007E41374}</x14:id>
        </ext>
      </extLst>
    </cfRule>
    <cfRule type="dataBar" priority="6">
      <dataBar>
        <cfvo type="min"/>
        <cfvo type="max"/>
        <color rgb="FF69AE23"/>
      </dataBar>
      <extLst>
        <ext xmlns:x14="http://schemas.microsoft.com/office/spreadsheetml/2009/9/main" uri="{B025F937-C7B1-47D3-B67F-A62EFF666E3E}">
          <x14:id>{4E4383CA-0C62-4D5D-A884-392BB84DA192}</x14:id>
        </ext>
      </extLst>
    </cfRule>
  </conditionalFormatting>
  <pageMargins left="0.70866141732283472" right="0.70866141732283472" top="0.74803149606299213" bottom="0.74803149606299213" header="0.31496062992125984" footer="0.31496062992125984"/>
  <pageSetup paperSize="9" scale="80" orientation="portrait" r:id="rId1"/>
  <extLst>
    <ext xmlns:x14="http://schemas.microsoft.com/office/spreadsheetml/2009/9/main" uri="{78C0D931-6437-407d-A8EE-F0AAD7539E65}">
      <x14:conditionalFormattings>
        <x14:conditionalFormatting xmlns:xm="http://schemas.microsoft.com/office/excel/2006/main">
          <x14:cfRule type="dataBar" id="{4C20E58A-BCEA-4BE6-A7F6-1110D5374160}">
            <x14:dataBar minLength="0" maxLength="100" gradient="0">
              <x14:cfvo type="autoMin"/>
              <x14:cfvo type="autoMax"/>
              <x14:negativeFillColor rgb="FFFF0000"/>
              <x14:axisColor rgb="FF000000"/>
            </x14:dataBar>
          </x14:cfRule>
          <xm:sqref>G4:G32</xm:sqref>
        </x14:conditionalFormatting>
        <x14:conditionalFormatting xmlns:xm="http://schemas.microsoft.com/office/excel/2006/main">
          <x14:cfRule type="dataBar" id="{EDCC33C6-89AF-4070-B9DC-111007E41374}">
            <x14:dataBar minLength="0" maxLength="100" gradient="0">
              <x14:cfvo type="autoMin"/>
              <x14:cfvo type="autoMax"/>
              <x14:negativeFillColor rgb="FFFF0000"/>
              <x14:axisColor rgb="FF000000"/>
            </x14:dataBar>
          </x14:cfRule>
          <x14:cfRule type="dataBar" id="{4E4383CA-0C62-4D5D-A884-392BB84DA192}">
            <x14:dataBar minLength="0" maxLength="100" gradient="0">
              <x14:cfvo type="autoMin"/>
              <x14:cfvo type="autoMax"/>
              <x14:negativeFillColor rgb="FFFF0000"/>
              <x14:axisColor rgb="FF000000"/>
            </x14:dataBar>
          </x14:cfRule>
          <xm:sqref>H4:H32</xm:sqref>
        </x14:conditionalFormatting>
      </x14:conditionalFormattings>
    </ext>
    <ext xmlns:x14="http://schemas.microsoft.com/office/spreadsheetml/2009/9/main" uri="{05C60535-1F16-4fd2-B633-F4F36F0B64E0}">
      <x14:sparklineGroups xmlns:xm="http://schemas.microsoft.com/office/excel/2006/main">
        <x14:sparklineGroup manualMax="0" manualMin="0" displayEmptyCellsAs="gap" markers="1">
          <x14:colorSeries rgb="FF69AE23"/>
          <x14:colorNegative rgb="FFD00000"/>
          <x14:colorAxis rgb="FF000000"/>
          <x14:colorMarkers rgb="FF69AE23"/>
          <x14:colorFirst rgb="FFD00000"/>
          <x14:colorLast rgb="FFD00000"/>
          <x14:colorHigh rgb="FFD00000"/>
          <x14:colorLow rgb="FFD00000"/>
          <x14:sparklines>
            <x14:sparkline>
              <xm:f>Table_D17!B4:F4</xm:f>
              <xm:sqref>H4</xm:sqref>
            </x14:sparkline>
          </x14:sparklines>
        </x14:sparklineGroup>
        <x14:sparklineGroup manualMax="0" manualMin="0" displayEmptyCellsAs="gap" markers="1">
          <x14:colorSeries rgb="FF69AE23"/>
          <x14:colorNegative rgb="FFD00000"/>
          <x14:colorAxis rgb="FF000000"/>
          <x14:colorMarkers rgb="FF69AE23"/>
          <x14:colorFirst rgb="FFD00000"/>
          <x14:colorLast rgb="FFD00000"/>
          <x14:colorHigh rgb="FFD00000"/>
          <x14:colorLow rgb="FFD00000"/>
          <x14:sparklines>
            <x14:sparkline>
              <xm:f>Table_D17!B5:F5</xm:f>
              <xm:sqref>H5</xm:sqref>
            </x14:sparkline>
            <x14:sparkline>
              <xm:f>Table_D17!B6:F6</xm:f>
              <xm:sqref>H6</xm:sqref>
            </x14:sparkline>
            <x14:sparkline>
              <xm:f>Table_D17!B7:F7</xm:f>
              <xm:sqref>H7</xm:sqref>
            </x14:sparkline>
            <x14:sparkline>
              <xm:f>Table_D17!B8:F8</xm:f>
              <xm:sqref>H8</xm:sqref>
            </x14:sparkline>
            <x14:sparkline>
              <xm:f>Table_D17!B9:F9</xm:f>
              <xm:sqref>H9</xm:sqref>
            </x14:sparkline>
            <x14:sparkline>
              <xm:f>Table_D17!B10:F10</xm:f>
              <xm:sqref>H10</xm:sqref>
            </x14:sparkline>
            <x14:sparkline>
              <xm:f>Table_D17!B11:F11</xm:f>
              <xm:sqref>H11</xm:sqref>
            </x14:sparkline>
            <x14:sparkline>
              <xm:f>Table_D17!B12:F12</xm:f>
              <xm:sqref>H12</xm:sqref>
            </x14:sparkline>
            <x14:sparkline>
              <xm:f>Table_D17!B13:F13</xm:f>
              <xm:sqref>H13</xm:sqref>
            </x14:sparkline>
            <x14:sparkline>
              <xm:f>Table_D17!B14:F14</xm:f>
              <xm:sqref>H14</xm:sqref>
            </x14:sparkline>
            <x14:sparkline>
              <xm:f>Table_D17!B15:F15</xm:f>
              <xm:sqref>H15</xm:sqref>
            </x14:sparkline>
            <x14:sparkline>
              <xm:f>Table_D17!B16:F16</xm:f>
              <xm:sqref>H16</xm:sqref>
            </x14:sparkline>
            <x14:sparkline>
              <xm:f>Table_D17!B17:F17</xm:f>
              <xm:sqref>H17</xm:sqref>
            </x14:sparkline>
            <x14:sparkline>
              <xm:f>Table_D17!B18:F18</xm:f>
              <xm:sqref>H18</xm:sqref>
            </x14:sparkline>
            <x14:sparkline>
              <xm:f>Table_D17!B19:F19</xm:f>
              <xm:sqref>H19</xm:sqref>
            </x14:sparkline>
            <x14:sparkline>
              <xm:f>Table_D17!B20:F20</xm:f>
              <xm:sqref>H20</xm:sqref>
            </x14:sparkline>
            <x14:sparkline>
              <xm:f>Table_D17!B21:F21</xm:f>
              <xm:sqref>H21</xm:sqref>
            </x14:sparkline>
            <x14:sparkline>
              <xm:f>Table_D17!B22:F22</xm:f>
              <xm:sqref>H22</xm:sqref>
            </x14:sparkline>
            <x14:sparkline>
              <xm:f>Table_D17!B23:F23</xm:f>
              <xm:sqref>H23</xm:sqref>
            </x14:sparkline>
            <x14:sparkline>
              <xm:f>Table_D17!B24:F24</xm:f>
              <xm:sqref>H24</xm:sqref>
            </x14:sparkline>
            <x14:sparkline>
              <xm:f>Table_D17!B25:F25</xm:f>
              <xm:sqref>H25</xm:sqref>
            </x14:sparkline>
            <x14:sparkline>
              <xm:f>Table_D17!B26:F26</xm:f>
              <xm:sqref>H26</xm:sqref>
            </x14:sparkline>
            <x14:sparkline>
              <xm:f>Table_D17!B27:F27</xm:f>
              <xm:sqref>H27</xm:sqref>
            </x14:sparkline>
            <x14:sparkline>
              <xm:f>Table_D17!B28:F28</xm:f>
              <xm:sqref>H28</xm:sqref>
            </x14:sparkline>
            <x14:sparkline>
              <xm:f>Table_D17!B29:F29</xm:f>
              <xm:sqref>H29</xm:sqref>
            </x14:sparkline>
            <x14:sparkline>
              <xm:f>Table_D17!B30:F30</xm:f>
              <xm:sqref>H30</xm:sqref>
            </x14:sparkline>
            <x14:sparkline>
              <xm:f>Table_D17!B31:F31</xm:f>
              <xm:sqref>H31</xm:sqref>
            </x14:sparkline>
            <x14:sparkline>
              <xm:f>Table_D17!B32:F32</xm:f>
              <xm:sqref>H32</xm:sqref>
            </x14:sparkline>
          </x14:sparklines>
        </x14:sparklineGroup>
      </x14:sparklineGroup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8"/>
  <sheetViews>
    <sheetView topLeftCell="A13" workbookViewId="0">
      <selection activeCell="A31" sqref="A31"/>
    </sheetView>
  </sheetViews>
  <sheetFormatPr defaultColWidth="8.7109375" defaultRowHeight="15" x14ac:dyDescent="0.25"/>
  <cols>
    <col min="1" max="1" width="18" style="139" customWidth="1"/>
    <col min="2" max="23" width="5.42578125" style="139" bestFit="1" customWidth="1"/>
    <col min="24" max="24" width="5.42578125" style="139" customWidth="1"/>
    <col min="25" max="16384" width="8.7109375" style="139"/>
  </cols>
  <sheetData>
    <row r="1" spans="1:24" x14ac:dyDescent="0.25">
      <c r="A1" s="138" t="s">
        <v>149</v>
      </c>
    </row>
    <row r="3" spans="1:24" s="140" customFormat="1" ht="12.75" x14ac:dyDescent="0.2">
      <c r="A3" s="240" t="s">
        <v>0</v>
      </c>
      <c r="B3" s="240">
        <v>1997</v>
      </c>
      <c r="C3" s="240">
        <v>1998</v>
      </c>
      <c r="D3" s="240">
        <v>1999</v>
      </c>
      <c r="E3" s="240">
        <v>2000</v>
      </c>
      <c r="F3" s="240">
        <v>2001</v>
      </c>
      <c r="G3" s="240">
        <v>2002</v>
      </c>
      <c r="H3" s="240">
        <v>2003</v>
      </c>
      <c r="I3" s="240">
        <v>2004</v>
      </c>
      <c r="J3" s="240">
        <v>2005</v>
      </c>
      <c r="K3" s="240">
        <v>2006</v>
      </c>
      <c r="L3" s="240">
        <v>2007</v>
      </c>
      <c r="M3" s="240">
        <v>2008</v>
      </c>
      <c r="N3" s="240">
        <v>2009</v>
      </c>
      <c r="O3" s="240">
        <v>2010</v>
      </c>
      <c r="P3" s="240">
        <v>2011</v>
      </c>
      <c r="Q3" s="240">
        <v>2012</v>
      </c>
      <c r="R3" s="240">
        <v>2013</v>
      </c>
      <c r="S3" s="240">
        <v>2014</v>
      </c>
      <c r="T3" s="240">
        <v>2015</v>
      </c>
      <c r="U3" s="240">
        <v>2016</v>
      </c>
      <c r="V3" s="240">
        <v>2017</v>
      </c>
      <c r="W3" s="240">
        <v>2018</v>
      </c>
      <c r="X3" s="240">
        <v>2019</v>
      </c>
    </row>
    <row r="4" spans="1:24" x14ac:dyDescent="0.25">
      <c r="A4" s="241" t="s">
        <v>28</v>
      </c>
      <c r="B4" s="242"/>
      <c r="C4" s="242">
        <v>11.704299999999996</v>
      </c>
      <c r="D4" s="242">
        <v>12.152799999999992</v>
      </c>
      <c r="E4" s="242">
        <v>11.351699999999996</v>
      </c>
      <c r="F4" s="242">
        <v>10.7715</v>
      </c>
      <c r="G4" s="242">
        <v>10.663799999999998</v>
      </c>
      <c r="H4" s="242">
        <v>11.179799999999997</v>
      </c>
      <c r="I4" s="242">
        <v>11.235999999999994</v>
      </c>
      <c r="J4" s="242">
        <v>12.829099999999997</v>
      </c>
      <c r="K4" s="242">
        <v>12.592299999999998</v>
      </c>
      <c r="L4" s="242">
        <v>12.979699999999998</v>
      </c>
      <c r="M4" s="242">
        <v>13.286799999999996</v>
      </c>
      <c r="N4" s="242">
        <v>13.629699999999998</v>
      </c>
      <c r="O4" s="242">
        <v>13.133799999999992</v>
      </c>
      <c r="P4" s="242">
        <v>12.668299999999999</v>
      </c>
      <c r="Q4" s="242">
        <v>12.188499999999996</v>
      </c>
      <c r="R4" s="242">
        <v>14.169599999999999</v>
      </c>
      <c r="S4" s="242">
        <v>12.086599999999999</v>
      </c>
      <c r="T4" s="242">
        <v>12.058799999999998</v>
      </c>
      <c r="U4" s="242">
        <v>11.4237</v>
      </c>
      <c r="V4">
        <v>11.920099999999998</v>
      </c>
      <c r="W4">
        <v>10.358899999999995</v>
      </c>
      <c r="X4" s="244">
        <v>9.907099999999998</v>
      </c>
    </row>
    <row r="5" spans="1:24" x14ac:dyDescent="0.25">
      <c r="A5" s="241" t="s">
        <v>12</v>
      </c>
      <c r="B5" s="242">
        <v>22.420899999999985</v>
      </c>
      <c r="C5" s="242">
        <v>23.240999999999996</v>
      </c>
      <c r="D5" s="242">
        <v>23.005800000000004</v>
      </c>
      <c r="E5" s="242">
        <v>22.235700000000005</v>
      </c>
      <c r="F5" s="242">
        <v>20.728499999999993</v>
      </c>
      <c r="G5" s="242">
        <v>20.730599999999999</v>
      </c>
      <c r="H5" s="242">
        <v>20.491799999999994</v>
      </c>
      <c r="I5" s="242">
        <v>19.382899999999992</v>
      </c>
      <c r="J5" s="242">
        <v>20.432500000000001</v>
      </c>
      <c r="K5" s="242">
        <v>21.826420833333323</v>
      </c>
      <c r="L5" s="242">
        <v>20.959099999999996</v>
      </c>
      <c r="M5" s="242">
        <v>22.676300000000001</v>
      </c>
      <c r="N5" s="242">
        <v>22.164899999999992</v>
      </c>
      <c r="O5" s="242">
        <v>23.105499999999985</v>
      </c>
      <c r="P5" s="242">
        <v>23.602699999999999</v>
      </c>
      <c r="Q5" s="242">
        <v>23.940900000000003</v>
      </c>
      <c r="R5" s="242">
        <v>22.570599999999999</v>
      </c>
      <c r="S5" s="242">
        <v>22.361900000000002</v>
      </c>
      <c r="T5" s="242">
        <v>22.751000000000005</v>
      </c>
      <c r="U5" s="242">
        <v>22.530999999999999</v>
      </c>
      <c r="V5">
        <v>21.144999999999996</v>
      </c>
      <c r="W5">
        <v>20.681800000000003</v>
      </c>
      <c r="X5" s="244">
        <v>19.775000000000002</v>
      </c>
    </row>
    <row r="6" spans="1:24" x14ac:dyDescent="0.25">
      <c r="A6" s="241" t="s">
        <v>4</v>
      </c>
      <c r="B6" s="242"/>
      <c r="C6" s="242"/>
      <c r="D6" s="243">
        <v>15.106999999999998</v>
      </c>
      <c r="E6" s="243">
        <v>20.2378</v>
      </c>
      <c r="F6" s="243">
        <v>22.660499999999995</v>
      </c>
      <c r="G6" s="243">
        <v>17.288599999999995</v>
      </c>
      <c r="H6" s="243">
        <v>15.537500000000003</v>
      </c>
      <c r="I6" s="243">
        <v>16.437700000000003</v>
      </c>
      <c r="J6" s="243">
        <v>15.5519</v>
      </c>
      <c r="K6" s="242">
        <v>15.293799999999994</v>
      </c>
      <c r="L6" s="242">
        <v>16.731099999999994</v>
      </c>
      <c r="M6" s="242">
        <v>17.490500000000001</v>
      </c>
      <c r="N6" s="242">
        <v>15.910499999999995</v>
      </c>
      <c r="O6" s="242">
        <v>15.8428</v>
      </c>
      <c r="P6" s="242">
        <v>16.9587</v>
      </c>
      <c r="Q6" s="242">
        <v>16.109200000000001</v>
      </c>
      <c r="R6" s="242">
        <v>17.295200000000001</v>
      </c>
      <c r="S6" s="242">
        <v>18.602299999999993</v>
      </c>
      <c r="T6" s="242">
        <v>18.821399999999997</v>
      </c>
      <c r="U6" s="242">
        <v>17.641699999999997</v>
      </c>
      <c r="V6">
        <v>18.944599999999994</v>
      </c>
      <c r="W6">
        <v>19.512900000000002</v>
      </c>
      <c r="X6" s="244">
        <v>19.054900000000004</v>
      </c>
    </row>
    <row r="7" spans="1:24" x14ac:dyDescent="0.25">
      <c r="A7" s="241" t="s">
        <v>178</v>
      </c>
      <c r="B7" s="242"/>
      <c r="C7" s="242"/>
      <c r="D7" s="242"/>
      <c r="E7" s="242"/>
      <c r="F7" s="242">
        <v>16.463799999999999</v>
      </c>
      <c r="G7" s="242">
        <v>19.929299999999994</v>
      </c>
      <c r="H7" s="242">
        <v>20.509399999999999</v>
      </c>
      <c r="I7" s="242">
        <v>20.285299999999999</v>
      </c>
      <c r="J7" s="242">
        <v>21.13239999999999</v>
      </c>
      <c r="K7" s="242">
        <v>19.36</v>
      </c>
      <c r="L7" s="242">
        <v>20.456099999999999</v>
      </c>
      <c r="M7" s="242">
        <v>20.770399999999992</v>
      </c>
      <c r="N7" s="242">
        <v>19.385999999999999</v>
      </c>
      <c r="O7" s="242">
        <v>17.181399999999996</v>
      </c>
      <c r="P7" s="242">
        <v>16.523900000000001</v>
      </c>
      <c r="Q7" s="242">
        <v>18.261600000000001</v>
      </c>
      <c r="R7" s="242">
        <v>17.610099999999999</v>
      </c>
      <c r="S7" s="242">
        <v>17.76809999999999</v>
      </c>
      <c r="T7" s="242">
        <v>18.032499999999999</v>
      </c>
      <c r="U7" s="242">
        <v>17.066399999999994</v>
      </c>
      <c r="V7">
        <v>16.827099999999994</v>
      </c>
      <c r="W7">
        <v>17.001000000000012</v>
      </c>
      <c r="X7" s="244">
        <v>16.934200000000011</v>
      </c>
    </row>
    <row r="8" spans="1:24" x14ac:dyDescent="0.25">
      <c r="A8" s="241" t="s">
        <v>33</v>
      </c>
      <c r="B8" s="242"/>
      <c r="C8" s="242"/>
      <c r="D8" s="242"/>
      <c r="E8" s="242"/>
      <c r="F8" s="242"/>
      <c r="G8" s="242"/>
      <c r="H8" s="242"/>
      <c r="I8" s="242"/>
      <c r="J8" s="242"/>
      <c r="K8" s="243">
        <v>27.143900000000002</v>
      </c>
      <c r="L8" s="243">
        <v>28.65479999999998</v>
      </c>
      <c r="M8" s="243">
        <v>28.693200000000004</v>
      </c>
      <c r="N8" s="243">
        <v>29.155800000000013</v>
      </c>
      <c r="O8" s="243">
        <v>26.2621</v>
      </c>
      <c r="P8" s="243">
        <v>26.863400000000006</v>
      </c>
      <c r="Q8" s="243">
        <v>25.092799999999993</v>
      </c>
      <c r="R8" s="243">
        <v>23.949300000000001</v>
      </c>
      <c r="S8" s="243">
        <v>22.187299999999993</v>
      </c>
      <c r="T8" s="243">
        <v>26.592999999999996</v>
      </c>
      <c r="U8" s="243">
        <v>28.369599999999991</v>
      </c>
      <c r="V8" s="243">
        <v>28.878100000000003</v>
      </c>
      <c r="W8" s="242">
        <v>27.994700000000005</v>
      </c>
      <c r="X8" s="243">
        <v>30.115099999999998</v>
      </c>
    </row>
    <row r="9" spans="1:24" x14ac:dyDescent="0.25">
      <c r="A9" s="241" t="s">
        <v>132</v>
      </c>
      <c r="B9" s="242"/>
      <c r="C9" s="242">
        <v>16.676400000000005</v>
      </c>
      <c r="D9" s="242">
        <v>16.887999999999998</v>
      </c>
      <c r="E9" s="242"/>
      <c r="F9" s="242"/>
      <c r="G9" s="242"/>
      <c r="H9" s="242">
        <v>15.1989</v>
      </c>
      <c r="I9" s="242">
        <v>14.303500000000003</v>
      </c>
      <c r="J9" s="242">
        <v>15.553799999999999</v>
      </c>
      <c r="K9" s="242">
        <v>14.459299999999995</v>
      </c>
      <c r="L9" s="242">
        <v>14.871700000000002</v>
      </c>
      <c r="M9" s="242">
        <v>15.8673</v>
      </c>
      <c r="N9" s="242">
        <v>16.619299999999996</v>
      </c>
      <c r="O9" s="242">
        <v>16.006399999999999</v>
      </c>
      <c r="P9" s="242">
        <v>16.506800000000002</v>
      </c>
      <c r="Q9" s="242">
        <v>15.662999999999997</v>
      </c>
      <c r="R9" s="242">
        <v>16.896100000000001</v>
      </c>
      <c r="S9" s="242">
        <v>17.115100000000005</v>
      </c>
      <c r="T9" s="242">
        <v>17.370400000000004</v>
      </c>
      <c r="U9" s="242"/>
      <c r="V9"/>
      <c r="W9"/>
      <c r="X9" s="244">
        <v>16.919400000000003</v>
      </c>
    </row>
    <row r="10" spans="1:24" x14ac:dyDescent="0.25">
      <c r="A10" s="241" t="s">
        <v>15</v>
      </c>
      <c r="B10" s="242">
        <v>11.786399999999997</v>
      </c>
      <c r="C10" s="242">
        <v>12.323600000000006</v>
      </c>
      <c r="D10" s="242">
        <v>11.754199999999994</v>
      </c>
      <c r="E10" s="242">
        <v>11.950699999999998</v>
      </c>
      <c r="F10" s="242">
        <v>12.416899999999998</v>
      </c>
      <c r="G10" s="242">
        <v>12.843300000000005</v>
      </c>
      <c r="H10" s="242">
        <v>13.1228</v>
      </c>
      <c r="I10" s="242">
        <v>13.673699999999997</v>
      </c>
      <c r="J10" s="242">
        <v>14.181399999999998</v>
      </c>
      <c r="K10" s="242">
        <v>14.716899999999995</v>
      </c>
      <c r="L10" s="242">
        <v>15.352200000000003</v>
      </c>
      <c r="M10" s="242">
        <v>15.0695</v>
      </c>
      <c r="N10" s="242">
        <v>15.017299999999999</v>
      </c>
      <c r="O10" s="242">
        <v>15.874199999999998</v>
      </c>
      <c r="P10" s="242">
        <v>16.688999999999993</v>
      </c>
      <c r="Q10" s="242">
        <v>15.7027</v>
      </c>
      <c r="R10" s="242">
        <v>15.657800000000002</v>
      </c>
      <c r="S10" s="242">
        <v>15.174399999999993</v>
      </c>
      <c r="T10" s="242">
        <v>15.307099999999993</v>
      </c>
      <c r="U10" s="242">
        <v>15.163699999999993</v>
      </c>
      <c r="V10">
        <v>14.335299999999995</v>
      </c>
      <c r="W10">
        <v>13.613100000000008</v>
      </c>
      <c r="X10" s="243">
        <v>13.436899999999987</v>
      </c>
    </row>
    <row r="11" spans="1:24" x14ac:dyDescent="0.25">
      <c r="A11" s="241" t="s">
        <v>9</v>
      </c>
      <c r="B11" s="242"/>
      <c r="C11" s="242"/>
      <c r="D11" s="242"/>
      <c r="E11" s="242"/>
      <c r="F11" s="243">
        <v>14.367700000000003</v>
      </c>
      <c r="G11" s="242">
        <v>10.3475</v>
      </c>
      <c r="H11" s="242">
        <v>9.7553999999999998</v>
      </c>
      <c r="I11" s="242">
        <v>9.2105999999999995</v>
      </c>
      <c r="J11" s="242">
        <v>10.3873</v>
      </c>
      <c r="K11" s="242">
        <v>10.015100000000004</v>
      </c>
      <c r="L11" s="242">
        <v>10.694799999999995</v>
      </c>
      <c r="M11" s="242">
        <v>10.455699999999998</v>
      </c>
      <c r="N11" s="242">
        <v>9.7171000000000021</v>
      </c>
      <c r="O11" s="242">
        <v>9.8109999999999982</v>
      </c>
      <c r="P11" s="242">
        <v>10.745999999999999</v>
      </c>
      <c r="Q11" s="242">
        <v>10.347900000000003</v>
      </c>
      <c r="R11" s="242">
        <v>10.325499999999998</v>
      </c>
      <c r="S11" s="242">
        <v>10.221499999999999</v>
      </c>
      <c r="T11" s="242">
        <v>10.5025</v>
      </c>
      <c r="U11" s="242">
        <v>10.382600000000002</v>
      </c>
      <c r="V11">
        <v>9.9408999999999992</v>
      </c>
      <c r="W11">
        <v>10.2201</v>
      </c>
      <c r="X11" s="244">
        <v>10.2369</v>
      </c>
    </row>
    <row r="12" spans="1:24" x14ac:dyDescent="0.25">
      <c r="A12" s="241" t="s">
        <v>30</v>
      </c>
      <c r="B12" s="242">
        <v>18.396399999999996</v>
      </c>
      <c r="C12" s="242">
        <v>17.563600000000005</v>
      </c>
      <c r="D12" s="242">
        <v>17.557200000000002</v>
      </c>
      <c r="E12" s="242">
        <v>18.096</v>
      </c>
      <c r="F12" s="242">
        <v>18.627599999999997</v>
      </c>
      <c r="G12" s="242">
        <v>16.9041</v>
      </c>
      <c r="H12" s="242">
        <v>17.590299999999999</v>
      </c>
      <c r="I12" s="242">
        <v>16.282200000000003</v>
      </c>
      <c r="J12" s="242">
        <v>16.9696</v>
      </c>
      <c r="K12" s="242">
        <v>16.354999999999997</v>
      </c>
      <c r="L12" s="242">
        <v>17.115299999999998</v>
      </c>
      <c r="M12" s="242">
        <v>16.478199999999998</v>
      </c>
      <c r="N12" s="242">
        <v>16.563800000000001</v>
      </c>
      <c r="O12" s="242">
        <v>17.014099999999999</v>
      </c>
      <c r="P12" s="242">
        <v>18.554500000000001</v>
      </c>
      <c r="Q12" s="242">
        <v>17.983000000000001</v>
      </c>
      <c r="R12" s="242">
        <v>16.927199999999999</v>
      </c>
      <c r="S12" s="242">
        <v>16.5944</v>
      </c>
      <c r="T12" s="242">
        <v>15.762599999999999</v>
      </c>
      <c r="U12" s="242">
        <v>15.033800000000001</v>
      </c>
      <c r="V12">
        <v>13.5916</v>
      </c>
      <c r="W12">
        <v>13.166100000000002</v>
      </c>
      <c r="X12" s="244">
        <v>12.556000000000001</v>
      </c>
    </row>
    <row r="13" spans="1:24" x14ac:dyDescent="0.25">
      <c r="A13" s="241" t="s">
        <v>17</v>
      </c>
      <c r="B13" s="242">
        <v>27.925799999999992</v>
      </c>
      <c r="C13" s="242">
        <v>28.269999999999985</v>
      </c>
      <c r="D13" s="242">
        <v>28.79239999999999</v>
      </c>
      <c r="E13" s="242">
        <v>28.370900000000002</v>
      </c>
      <c r="F13" s="242">
        <v>28.120500000000003</v>
      </c>
      <c r="G13" s="242">
        <v>27.133599999999987</v>
      </c>
      <c r="H13" s="242">
        <v>24.503399999999999</v>
      </c>
      <c r="I13" s="242">
        <v>23.053100000000001</v>
      </c>
      <c r="J13" s="242">
        <v>24.314599999999992</v>
      </c>
      <c r="K13" s="242">
        <v>23.233799999999995</v>
      </c>
      <c r="L13" s="242">
        <v>23.841399999999993</v>
      </c>
      <c r="M13" s="242">
        <v>23.329699999999995</v>
      </c>
      <c r="N13" s="242">
        <v>24.404299999999992</v>
      </c>
      <c r="O13" s="242">
        <v>23.207100000000001</v>
      </c>
      <c r="P13" s="242">
        <v>23.351999999999997</v>
      </c>
      <c r="Q13" s="242">
        <v>24.006099999999996</v>
      </c>
      <c r="R13" s="242">
        <v>24.130599999999994</v>
      </c>
      <c r="S13" s="242">
        <v>23.124099999999999</v>
      </c>
      <c r="T13" s="242">
        <v>23.792000000000009</v>
      </c>
      <c r="U13" s="242">
        <v>23.874200000000005</v>
      </c>
      <c r="V13">
        <v>22.969099999999997</v>
      </c>
      <c r="W13">
        <v>23.577000000000002</v>
      </c>
      <c r="X13" s="244">
        <v>23.3399</v>
      </c>
    </row>
    <row r="14" spans="1:24" x14ac:dyDescent="0.25">
      <c r="A14" s="241" t="s">
        <v>31</v>
      </c>
      <c r="B14" s="242">
        <v>12.2646</v>
      </c>
      <c r="C14" s="242">
        <v>12.412699999999994</v>
      </c>
      <c r="D14" s="242">
        <v>12.690599999999998</v>
      </c>
      <c r="E14" s="242">
        <v>12.742099999999997</v>
      </c>
      <c r="F14" s="242">
        <v>11.856899999999996</v>
      </c>
      <c r="G14" s="242">
        <v>11.772200000000002</v>
      </c>
      <c r="H14" s="242">
        <v>12.9017</v>
      </c>
      <c r="I14" s="242">
        <v>12.122899999999998</v>
      </c>
      <c r="J14" s="242">
        <v>13.5382</v>
      </c>
      <c r="K14" s="242">
        <v>12.574099999999998</v>
      </c>
      <c r="L14" s="242">
        <v>13.326700000000001</v>
      </c>
      <c r="M14" s="242">
        <v>13.453499999999998</v>
      </c>
      <c r="N14" s="242">
        <v>13.780199999999995</v>
      </c>
      <c r="O14" s="242">
        <v>13.388400000000001</v>
      </c>
      <c r="P14" s="242">
        <v>13.084999999999997</v>
      </c>
      <c r="Q14" s="242">
        <v>13.695499999999999</v>
      </c>
      <c r="R14" s="242">
        <v>14.487200000000005</v>
      </c>
      <c r="S14" s="242">
        <v>13.372900000000001</v>
      </c>
      <c r="T14" s="242">
        <v>13.112299999999998</v>
      </c>
      <c r="U14" s="242">
        <v>12.839399999999998</v>
      </c>
      <c r="V14">
        <v>12.589600000000003</v>
      </c>
      <c r="W14">
        <v>11.680300000000004</v>
      </c>
      <c r="X14" s="244">
        <v>11.370100000000001</v>
      </c>
    </row>
    <row r="15" spans="1:24" x14ac:dyDescent="0.25">
      <c r="A15" s="241" t="s">
        <v>25</v>
      </c>
      <c r="B15" s="242">
        <v>22.226099999999988</v>
      </c>
      <c r="C15" s="242">
        <v>22.493399999999998</v>
      </c>
      <c r="D15" s="242">
        <v>25.326799999999988</v>
      </c>
      <c r="E15" s="242">
        <v>26.266199999999998</v>
      </c>
      <c r="F15" s="242">
        <v>26.401500000000006</v>
      </c>
      <c r="G15" s="242">
        <v>27.510899999999992</v>
      </c>
      <c r="H15" s="242">
        <v>28.001400000000004</v>
      </c>
      <c r="I15" s="243">
        <v>29.805399999999988</v>
      </c>
      <c r="J15" s="243">
        <v>31.140000000000004</v>
      </c>
      <c r="K15" s="243">
        <v>36.889199999999995</v>
      </c>
      <c r="L15" s="243">
        <v>38.889699999999998</v>
      </c>
      <c r="M15" s="243">
        <v>40.394400000000012</v>
      </c>
      <c r="N15" s="242">
        <v>34.595600000000012</v>
      </c>
      <c r="O15" s="243">
        <v>35.558</v>
      </c>
      <c r="P15" s="242">
        <v>31.628499999999999</v>
      </c>
      <c r="Q15" s="242">
        <v>28.195499999999999</v>
      </c>
      <c r="R15" s="242">
        <v>27.99</v>
      </c>
      <c r="S15" s="242">
        <v>29.172499999999999</v>
      </c>
      <c r="T15" s="242">
        <v>31.256599999999999</v>
      </c>
      <c r="U15" s="242">
        <v>30.955300000000005</v>
      </c>
      <c r="V15">
        <v>32.148499999999999</v>
      </c>
      <c r="W15">
        <v>32.468799999999995</v>
      </c>
      <c r="X15" s="244">
        <v>32.405099999999997</v>
      </c>
    </row>
    <row r="16" spans="1:24" x14ac:dyDescent="0.25">
      <c r="A16" s="241" t="s">
        <v>2</v>
      </c>
      <c r="B16" s="242"/>
      <c r="C16" s="242">
        <v>16.545899999999996</v>
      </c>
      <c r="D16" s="242">
        <v>21.105799999999991</v>
      </c>
      <c r="E16" s="242">
        <v>16.624200000000002</v>
      </c>
      <c r="F16" s="242">
        <v>16.481699999999996</v>
      </c>
      <c r="G16" s="242">
        <v>15.047699999999997</v>
      </c>
      <c r="H16" s="242">
        <v>16.79150000000001</v>
      </c>
      <c r="I16" s="242">
        <v>16.008900000000001</v>
      </c>
      <c r="J16" s="242">
        <v>17.114300000000004</v>
      </c>
      <c r="K16" s="242">
        <v>15.049799999999998</v>
      </c>
      <c r="L16" s="242">
        <v>13.4094</v>
      </c>
      <c r="M16" s="242">
        <v>13.421600000000003</v>
      </c>
      <c r="N16" s="242">
        <v>13.8559</v>
      </c>
      <c r="O16" s="242">
        <v>13.619799999999998</v>
      </c>
      <c r="P16" s="242">
        <v>13.797800000000002</v>
      </c>
      <c r="Q16" s="242">
        <v>12.995999999999999</v>
      </c>
      <c r="R16" s="242">
        <v>13.368799999999998</v>
      </c>
      <c r="S16" s="242">
        <v>14.021100000000001</v>
      </c>
      <c r="T16" s="242">
        <v>14.697000000000001</v>
      </c>
      <c r="U16" s="242">
        <v>13.332599999999999</v>
      </c>
      <c r="V16">
        <v>13.428800000000001</v>
      </c>
      <c r="W16">
        <v>13.716499999999998</v>
      </c>
      <c r="X16" s="244">
        <v>13.267199999999999</v>
      </c>
    </row>
    <row r="17" spans="1:24" x14ac:dyDescent="0.25">
      <c r="A17" s="241" t="s">
        <v>27</v>
      </c>
      <c r="B17" s="243">
        <v>22.189400000000003</v>
      </c>
      <c r="C17" s="243">
        <v>23.144500000000001</v>
      </c>
      <c r="D17" s="243">
        <v>21.740700000000004</v>
      </c>
      <c r="E17" s="243">
        <v>20.522099999999995</v>
      </c>
      <c r="F17" s="243">
        <v>19.997600000000006</v>
      </c>
      <c r="G17" s="243">
        <v>20.642699999999994</v>
      </c>
      <c r="H17" s="243">
        <v>18.7392</v>
      </c>
      <c r="I17" s="243">
        <v>19.385999999999996</v>
      </c>
      <c r="J17" s="243">
        <v>20.890599999999999</v>
      </c>
      <c r="K17" s="242">
        <v>17.800800000000002</v>
      </c>
      <c r="L17" s="242">
        <v>17.068999999999996</v>
      </c>
      <c r="M17" s="242">
        <v>18.447299999999998</v>
      </c>
      <c r="N17" s="242">
        <v>17.1614</v>
      </c>
      <c r="O17" s="243">
        <v>19.8185</v>
      </c>
      <c r="P17" s="243">
        <v>19.812200000000001</v>
      </c>
      <c r="Q17" s="243">
        <v>19.666800000000002</v>
      </c>
      <c r="R17" s="243">
        <v>19.4375</v>
      </c>
      <c r="S17" s="242">
        <v>17.112500000000001</v>
      </c>
      <c r="T17" s="242">
        <v>17.586700000000004</v>
      </c>
      <c r="U17" s="242">
        <v>18.166799999999999</v>
      </c>
      <c r="V17">
        <v>18.844000000000005</v>
      </c>
      <c r="W17">
        <v>20.449799999999993</v>
      </c>
      <c r="X17" s="244">
        <v>19.541099999999997</v>
      </c>
    </row>
    <row r="18" spans="1:24" x14ac:dyDescent="0.25">
      <c r="A18" s="241" t="s">
        <v>7</v>
      </c>
      <c r="B18" s="242"/>
      <c r="C18" s="242">
        <v>14.479900000000002</v>
      </c>
      <c r="D18" s="242">
        <v>15.697000000000001</v>
      </c>
      <c r="E18" s="242">
        <v>15.339299999999996</v>
      </c>
      <c r="F18" s="242">
        <v>16.190999999999992</v>
      </c>
      <c r="G18" s="242">
        <v>16.233499999999999</v>
      </c>
      <c r="H18" s="242">
        <v>17.407899999999994</v>
      </c>
      <c r="I18" s="242">
        <v>17.628399999999992</v>
      </c>
      <c r="J18" s="242">
        <v>17.737799999999993</v>
      </c>
      <c r="K18" s="242">
        <v>18.349700000000002</v>
      </c>
      <c r="L18" s="242">
        <v>19.703199999999992</v>
      </c>
      <c r="M18" s="242">
        <v>19.308999999999994</v>
      </c>
      <c r="N18" s="242">
        <v>17.788399999999992</v>
      </c>
      <c r="O18" s="242">
        <v>17.385699999999993</v>
      </c>
      <c r="P18" s="242">
        <v>19.209</v>
      </c>
      <c r="Q18" s="242">
        <v>19.456799999999998</v>
      </c>
      <c r="R18" s="242">
        <v>20.048400000000001</v>
      </c>
      <c r="S18" s="242">
        <v>19.5123</v>
      </c>
      <c r="T18" s="242">
        <v>21.293600000000001</v>
      </c>
      <c r="U18" s="242">
        <v>20.377499999999998</v>
      </c>
      <c r="V18">
        <v>19.349999999999998</v>
      </c>
      <c r="W18">
        <v>20.663899999999998</v>
      </c>
      <c r="X18" s="244">
        <v>21.023499999999995</v>
      </c>
    </row>
    <row r="19" spans="1:24" x14ac:dyDescent="0.25">
      <c r="A19" s="241" t="s">
        <v>18</v>
      </c>
      <c r="B19" s="242"/>
      <c r="C19" s="242"/>
      <c r="D19" s="242">
        <v>21.382599999999993</v>
      </c>
      <c r="E19" s="242">
        <v>20.951899999999995</v>
      </c>
      <c r="F19" s="242">
        <v>22.094499999999996</v>
      </c>
      <c r="G19" s="242">
        <v>20.920899999999996</v>
      </c>
      <c r="H19" s="242">
        <v>21.800500000000003</v>
      </c>
      <c r="I19" s="242">
        <v>21.053400000000003</v>
      </c>
      <c r="J19" s="242">
        <v>22.095400000000005</v>
      </c>
      <c r="K19" s="242">
        <v>22.311199999999992</v>
      </c>
      <c r="L19" s="242">
        <v>22.872199999999999</v>
      </c>
      <c r="M19" s="242">
        <v>23.594400000000004</v>
      </c>
      <c r="N19" s="242">
        <v>23.727299999999996</v>
      </c>
      <c r="O19" s="242">
        <v>23.023299999999999</v>
      </c>
      <c r="P19" s="242">
        <v>23.0974</v>
      </c>
      <c r="Q19" s="242">
        <v>22.514599999999994</v>
      </c>
      <c r="R19" s="242">
        <v>23.323399999999999</v>
      </c>
      <c r="S19" s="242">
        <v>22.626600000000007</v>
      </c>
      <c r="T19" s="242">
        <v>22.383600000000005</v>
      </c>
      <c r="U19" s="242">
        <v>21.83639999999999</v>
      </c>
      <c r="V19">
        <v>19.015500000000003</v>
      </c>
      <c r="W19">
        <v>19.496799999999993</v>
      </c>
      <c r="X19" s="244">
        <v>19.798299999999998</v>
      </c>
    </row>
    <row r="20" spans="1:24" x14ac:dyDescent="0.25">
      <c r="A20" s="241" t="s">
        <v>19</v>
      </c>
      <c r="B20" s="242"/>
      <c r="C20" s="242"/>
      <c r="D20" s="242"/>
      <c r="E20" s="242"/>
      <c r="F20" s="242"/>
      <c r="G20" s="242">
        <v>9.6657000000000082</v>
      </c>
      <c r="H20" s="242"/>
      <c r="I20" s="242">
        <v>10.434299999999997</v>
      </c>
      <c r="J20" s="242">
        <v>10.740000000000002</v>
      </c>
      <c r="K20" s="242">
        <v>9.7470999999999961</v>
      </c>
      <c r="L20" s="242">
        <v>10.486399999999998</v>
      </c>
      <c r="M20" s="242">
        <v>9.6945999999999994</v>
      </c>
      <c r="N20" s="242">
        <v>9.3297999999999988</v>
      </c>
      <c r="O20" s="242">
        <v>9.9463999999999988</v>
      </c>
      <c r="P20" s="242">
        <v>10.776299999999999</v>
      </c>
      <c r="Q20" s="242">
        <v>10.960099999999999</v>
      </c>
      <c r="R20" s="242">
        <v>11.342299999999996</v>
      </c>
      <c r="S20" s="242">
        <v>10.624000000000001</v>
      </c>
      <c r="T20" s="242">
        <v>11.138600000000004</v>
      </c>
      <c r="U20" s="242">
        <v>11.056699999999999</v>
      </c>
      <c r="V20">
        <v>12.0534</v>
      </c>
      <c r="W20">
        <v>11.521600000000001</v>
      </c>
      <c r="X20" s="244">
        <v>12.017800000000003</v>
      </c>
    </row>
    <row r="21" spans="1:24" x14ac:dyDescent="0.25">
      <c r="A21" s="241" t="s">
        <v>22</v>
      </c>
      <c r="B21" s="242"/>
      <c r="C21" s="242"/>
      <c r="D21" s="242"/>
      <c r="E21" s="242"/>
      <c r="F21" s="242"/>
      <c r="G21" s="242"/>
      <c r="H21" s="242"/>
      <c r="I21" s="242"/>
      <c r="J21" s="242"/>
      <c r="K21" s="243">
        <v>22.086299999999991</v>
      </c>
      <c r="L21" s="243">
        <v>19.720399999999994</v>
      </c>
      <c r="M21" s="243">
        <v>20.996000000000002</v>
      </c>
      <c r="N21" s="243">
        <v>16.1981</v>
      </c>
      <c r="O21" s="243">
        <v>14.411</v>
      </c>
      <c r="P21" s="243">
        <v>15.481399999999999</v>
      </c>
      <c r="Q21" s="242">
        <v>13.268800000000001</v>
      </c>
      <c r="R21" s="242">
        <v>15.114800000000002</v>
      </c>
      <c r="S21" s="242">
        <v>13.125999999999999</v>
      </c>
      <c r="T21" s="242">
        <v>13.636000000000003</v>
      </c>
      <c r="U21" s="242">
        <v>13.511399999999997</v>
      </c>
      <c r="V21">
        <v>13.556600000000001</v>
      </c>
      <c r="W21">
        <v>13.307700000000001</v>
      </c>
      <c r="X21" s="244">
        <v>13.442299999999999</v>
      </c>
    </row>
    <row r="22" spans="1:24" x14ac:dyDescent="0.25">
      <c r="A22" s="241" t="s">
        <v>8</v>
      </c>
      <c r="B22" s="242">
        <v>24.296600000000012</v>
      </c>
      <c r="C22" s="242">
        <v>25.434300000000004</v>
      </c>
      <c r="D22" s="242">
        <v>25.008099999999995</v>
      </c>
      <c r="E22" s="242">
        <v>24.123099999999997</v>
      </c>
      <c r="F22" s="242">
        <v>24.313499999999994</v>
      </c>
      <c r="G22" s="242">
        <v>23.981500000000008</v>
      </c>
      <c r="H22" s="242">
        <v>24.704000000000001</v>
      </c>
      <c r="I22" s="242">
        <v>21.47209999999999</v>
      </c>
      <c r="J22" s="242">
        <v>22.554600000000001</v>
      </c>
      <c r="K22" s="242">
        <v>21.292899999999996</v>
      </c>
      <c r="L22" s="242">
        <v>23.067799999999991</v>
      </c>
      <c r="M22" s="242">
        <v>22.992599999999985</v>
      </c>
      <c r="N22" s="242">
        <v>23.752499999999994</v>
      </c>
      <c r="O22" s="242">
        <v>23.1935</v>
      </c>
      <c r="P22" s="242">
        <v>23.334699999999998</v>
      </c>
      <c r="Q22" s="242">
        <v>23.1448</v>
      </c>
      <c r="R22" s="242">
        <v>23.135299999999994</v>
      </c>
      <c r="S22" s="242">
        <v>21.5989</v>
      </c>
      <c r="T22" s="242">
        <v>21.847100000000001</v>
      </c>
      <c r="U22" s="242">
        <v>21.364499999999996</v>
      </c>
      <c r="V22">
        <v>20.9298</v>
      </c>
      <c r="W22">
        <v>20.686699999999995</v>
      </c>
      <c r="X22" s="244">
        <v>19.751199999999997</v>
      </c>
    </row>
    <row r="23" spans="1:24" x14ac:dyDescent="0.25">
      <c r="A23" s="241" t="s">
        <v>24</v>
      </c>
      <c r="B23" s="242"/>
      <c r="C23" s="242"/>
      <c r="D23" s="242"/>
      <c r="E23" s="242"/>
      <c r="F23" s="242"/>
      <c r="G23" s="242"/>
      <c r="H23" s="242"/>
      <c r="I23" s="242"/>
      <c r="J23" s="242"/>
      <c r="K23" s="242"/>
      <c r="L23" s="242">
        <v>15.016300000000001</v>
      </c>
      <c r="M23" s="242">
        <v>17.89299999999999</v>
      </c>
      <c r="N23" s="242">
        <v>18.603499999999993</v>
      </c>
      <c r="O23" s="242">
        <v>18.096299999999999</v>
      </c>
      <c r="P23" s="242">
        <v>20.075700000000001</v>
      </c>
      <c r="Q23" s="242">
        <v>19.498399999999997</v>
      </c>
      <c r="R23" s="242">
        <v>20.6661</v>
      </c>
      <c r="S23" s="242">
        <v>20.450900000000001</v>
      </c>
      <c r="T23" s="242">
        <v>18.758300000000002</v>
      </c>
      <c r="U23" s="242">
        <v>18.385700000000003</v>
      </c>
      <c r="V23">
        <v>19.794499999999999</v>
      </c>
      <c r="W23">
        <v>17.977999999999994</v>
      </c>
      <c r="X23" s="244">
        <v>18.710299999999997</v>
      </c>
    </row>
    <row r="24" spans="1:24" x14ac:dyDescent="0.25">
      <c r="A24" s="241" t="s">
        <v>1</v>
      </c>
      <c r="B24" s="242">
        <v>9.0474999999999959</v>
      </c>
      <c r="C24" s="242">
        <v>8.9047000000000036</v>
      </c>
      <c r="D24" s="242">
        <v>8.9767999999999972</v>
      </c>
      <c r="E24" s="242">
        <v>8.8193999999999964</v>
      </c>
      <c r="F24" s="242">
        <v>8.8347999999999995</v>
      </c>
      <c r="G24" s="242">
        <v>8.7559000000000005</v>
      </c>
      <c r="H24" s="242">
        <v>8.7241000000000035</v>
      </c>
      <c r="I24" s="242">
        <v>8.7370000000000019</v>
      </c>
      <c r="J24" s="242">
        <v>9.372600000000002</v>
      </c>
      <c r="K24" s="242">
        <v>9.6806999999999981</v>
      </c>
      <c r="L24" s="242">
        <v>9.8591999999999995</v>
      </c>
      <c r="M24" s="242">
        <v>10.008499999999998</v>
      </c>
      <c r="N24" s="242">
        <v>10.113900000000001</v>
      </c>
      <c r="O24" s="242">
        <v>10.008000000000001</v>
      </c>
      <c r="P24" s="242">
        <v>10.129200000000001</v>
      </c>
      <c r="Q24" s="242">
        <v>10.088399999999998</v>
      </c>
      <c r="R24" s="242">
        <v>9.6107999999999958</v>
      </c>
      <c r="S24" s="242">
        <v>9.4163999999999977</v>
      </c>
      <c r="T24" s="242">
        <v>9.4897999999999989</v>
      </c>
      <c r="U24" s="242">
        <v>9.2480999999999973</v>
      </c>
      <c r="V24">
        <v>8.9412000000000003</v>
      </c>
      <c r="W24">
        <v>8.8975000000000026</v>
      </c>
      <c r="X24" s="244">
        <v>8.676400000000001</v>
      </c>
    </row>
    <row r="25" spans="1:24" x14ac:dyDescent="0.25">
      <c r="A25" s="241" t="s">
        <v>3</v>
      </c>
      <c r="B25" s="242"/>
      <c r="C25" s="242">
        <v>15.0398</v>
      </c>
      <c r="D25" s="242"/>
      <c r="E25" s="242"/>
      <c r="F25" s="242">
        <v>15.2926</v>
      </c>
      <c r="G25" s="242">
        <v>15.4246</v>
      </c>
      <c r="H25" s="242">
        <v>15.301599999999999</v>
      </c>
      <c r="I25" s="242">
        <v>15.402999999999997</v>
      </c>
      <c r="J25" s="242">
        <v>16.411699999999996</v>
      </c>
      <c r="K25" s="242">
        <v>14.508199999999999</v>
      </c>
      <c r="L25" s="242">
        <v>15.159599999999994</v>
      </c>
      <c r="M25" s="242">
        <v>15.212699999999996</v>
      </c>
      <c r="N25" s="242">
        <v>14.886199999999995</v>
      </c>
      <c r="O25" s="242">
        <v>15.406100000000004</v>
      </c>
      <c r="P25" s="242">
        <v>16.106200000000001</v>
      </c>
      <c r="Q25" s="242">
        <v>16.533100000000005</v>
      </c>
      <c r="R25" s="242">
        <v>15.831300000000001</v>
      </c>
      <c r="S25" s="242">
        <v>15.543600000000003</v>
      </c>
      <c r="T25" s="242">
        <v>15.432300000000001</v>
      </c>
      <c r="U25" s="242">
        <v>14.893700000000003</v>
      </c>
      <c r="V25">
        <v>14.365800000000002</v>
      </c>
      <c r="W25">
        <v>13.981199999999998</v>
      </c>
      <c r="X25" s="244">
        <v>13.613100000000003</v>
      </c>
    </row>
    <row r="26" spans="1:24" x14ac:dyDescent="0.25">
      <c r="A26" s="241" t="s">
        <v>10</v>
      </c>
      <c r="B26" s="242"/>
      <c r="C26" s="242">
        <v>18.723099999999999</v>
      </c>
      <c r="D26" s="242">
        <v>19.84739999999999</v>
      </c>
      <c r="E26" s="242">
        <v>19.880499999999994</v>
      </c>
      <c r="F26" s="242">
        <v>21.571699999999989</v>
      </c>
      <c r="G26" s="242">
        <v>18.280199999999997</v>
      </c>
      <c r="H26" s="242"/>
      <c r="I26" s="242">
        <v>16.869299999999996</v>
      </c>
      <c r="J26" s="242">
        <v>17.190399999999997</v>
      </c>
      <c r="K26" s="242"/>
      <c r="L26" s="242">
        <v>18.706600000000002</v>
      </c>
      <c r="M26" s="242">
        <v>17.414000000000001</v>
      </c>
      <c r="N26" s="242">
        <v>20.0809</v>
      </c>
      <c r="O26" s="242">
        <v>17.998200000000001</v>
      </c>
      <c r="P26" s="242">
        <v>18.217899999999993</v>
      </c>
      <c r="Q26" s="242">
        <v>19.878700000000009</v>
      </c>
      <c r="R26" s="242">
        <v>20.497099999999996</v>
      </c>
      <c r="S26" s="242">
        <v>19.883399999999998</v>
      </c>
      <c r="T26" s="242">
        <v>22.806899999999992</v>
      </c>
      <c r="U26" s="242">
        <v>20.7318</v>
      </c>
      <c r="V26">
        <v>23.788299999999989</v>
      </c>
      <c r="W26">
        <v>23.020099999999996</v>
      </c>
      <c r="X26" s="244">
        <v>22.228299999999997</v>
      </c>
    </row>
    <row r="27" spans="1:24" x14ac:dyDescent="0.25">
      <c r="A27" s="241" t="s">
        <v>29</v>
      </c>
      <c r="B27" s="242">
        <v>19.99659999999999</v>
      </c>
      <c r="C27" s="242">
        <v>20.117600000000003</v>
      </c>
      <c r="D27" s="242">
        <v>21.648299999999988</v>
      </c>
      <c r="E27" s="242">
        <v>21.249200000000005</v>
      </c>
      <c r="F27" s="242">
        <v>20.888599999999997</v>
      </c>
      <c r="G27" s="242">
        <v>22.427</v>
      </c>
      <c r="H27" s="242">
        <v>21.401199999999996</v>
      </c>
      <c r="I27" s="242">
        <v>20.362799999999996</v>
      </c>
      <c r="J27" s="242">
        <v>20.683099999999996</v>
      </c>
      <c r="K27" s="242">
        <v>19.099900000000002</v>
      </c>
      <c r="L27" s="242"/>
      <c r="M27" s="242">
        <v>18.989999999999998</v>
      </c>
      <c r="N27" s="242">
        <v>19.133999999999997</v>
      </c>
      <c r="O27" s="242">
        <v>18.611999999999998</v>
      </c>
      <c r="P27" s="242">
        <v>19.226199999999999</v>
      </c>
      <c r="Q27" s="242">
        <v>18.709799999999998</v>
      </c>
      <c r="R27" s="242">
        <v>16.0974</v>
      </c>
      <c r="S27" s="242">
        <v>16.596300000000003</v>
      </c>
      <c r="T27" s="242">
        <v>17.337199999999999</v>
      </c>
      <c r="U27" s="242">
        <v>17.538400000000003</v>
      </c>
      <c r="V27">
        <v>16.8567</v>
      </c>
      <c r="W27">
        <v>17.669600000000003</v>
      </c>
      <c r="X27" s="244">
        <v>17.901699999999998</v>
      </c>
    </row>
    <row r="28" spans="1:24" x14ac:dyDescent="0.25">
      <c r="A28" s="241" t="s">
        <v>32</v>
      </c>
      <c r="B28" s="242"/>
      <c r="C28" s="242"/>
      <c r="D28" s="242"/>
      <c r="E28" s="242"/>
      <c r="F28" s="242"/>
      <c r="G28" s="242"/>
      <c r="H28" s="242"/>
      <c r="I28" s="242"/>
      <c r="J28" s="242"/>
      <c r="K28" s="242"/>
      <c r="L28" s="242"/>
      <c r="M28" s="242"/>
      <c r="N28" s="242">
        <v>9.6463000000000001</v>
      </c>
      <c r="O28" s="242"/>
      <c r="P28" s="243">
        <v>26.476600000000001</v>
      </c>
      <c r="Q28" s="243">
        <v>25.940200000000001</v>
      </c>
      <c r="R28" s="243">
        <v>26.764500000000005</v>
      </c>
      <c r="S28" s="243">
        <v>26.620400000000004</v>
      </c>
      <c r="T28" s="243">
        <v>28.047300000000003</v>
      </c>
      <c r="U28" s="243">
        <v>24.424499999999998</v>
      </c>
      <c r="V28">
        <v>24.5046</v>
      </c>
      <c r="W28" s="243">
        <v>25.101900000000001</v>
      </c>
      <c r="X28" s="244">
        <v>24.036799999999999</v>
      </c>
    </row>
    <row r="29" spans="1:24" x14ac:dyDescent="0.25">
      <c r="A29" s="241" t="s">
        <v>26</v>
      </c>
      <c r="B29" s="242"/>
      <c r="C29" s="242"/>
      <c r="D29" s="242">
        <v>22.537099999999999</v>
      </c>
      <c r="E29" s="242">
        <v>24.608800000000002</v>
      </c>
      <c r="F29" s="242">
        <v>25.761900000000008</v>
      </c>
      <c r="G29" s="242">
        <v>23.777300000000007</v>
      </c>
      <c r="H29" s="242">
        <v>24.496099999999995</v>
      </c>
      <c r="I29" s="242">
        <v>20.028300000000009</v>
      </c>
      <c r="J29" s="242">
        <v>22.306200000000008</v>
      </c>
      <c r="K29" s="242">
        <v>19.943200000000008</v>
      </c>
      <c r="L29" s="242">
        <v>22.070199999999996</v>
      </c>
      <c r="M29" s="242">
        <v>20.742499999999996</v>
      </c>
      <c r="N29" s="242">
        <v>21.257800000000003</v>
      </c>
      <c r="O29" s="242"/>
      <c r="P29" s="243">
        <v>21.366899999999994</v>
      </c>
      <c r="Q29" s="242">
        <v>17.8643</v>
      </c>
      <c r="R29" s="242">
        <v>21.129999999999995</v>
      </c>
      <c r="S29" s="242">
        <v>18.878900000000005</v>
      </c>
      <c r="T29" s="242">
        <v>21.984699999999997</v>
      </c>
      <c r="U29" s="242">
        <v>21.301499999999997</v>
      </c>
      <c r="V29">
        <v>18.520899999999997</v>
      </c>
      <c r="W29">
        <v>20.185000000000002</v>
      </c>
      <c r="X29" s="244">
        <v>17.968200000000003</v>
      </c>
    </row>
    <row r="30" spans="1:24" x14ac:dyDescent="0.25">
      <c r="A30" s="241" t="s">
        <v>6</v>
      </c>
      <c r="B30" s="242">
        <v>15.221199999999998</v>
      </c>
      <c r="C30" s="242">
        <v>16.595099999999999</v>
      </c>
      <c r="D30" s="242">
        <v>16.796599999999998</v>
      </c>
      <c r="E30" s="242">
        <v>15.4648</v>
      </c>
      <c r="F30" s="242">
        <v>14.8642</v>
      </c>
      <c r="G30" s="242">
        <v>13.980700000000002</v>
      </c>
      <c r="H30" s="242">
        <v>14.546699999999998</v>
      </c>
      <c r="I30" s="242">
        <v>14.359099999999994</v>
      </c>
      <c r="J30" s="242">
        <v>13.8169</v>
      </c>
      <c r="K30" s="242">
        <v>12.459500000000002</v>
      </c>
      <c r="L30" s="242">
        <v>13.447800000000003</v>
      </c>
      <c r="M30" s="242">
        <v>12.622899999999998</v>
      </c>
      <c r="N30" s="242">
        <v>11.9269</v>
      </c>
      <c r="O30" s="242">
        <v>11.813699999999999</v>
      </c>
      <c r="P30" s="242">
        <v>11.879099999999996</v>
      </c>
      <c r="Q30" s="242">
        <v>11.783000000000001</v>
      </c>
      <c r="R30" s="242">
        <v>11.906999999999996</v>
      </c>
      <c r="S30" s="242">
        <v>11.620699999999996</v>
      </c>
      <c r="T30" s="242">
        <v>11.854999999999997</v>
      </c>
      <c r="U30" s="242">
        <v>10.652600000000009</v>
      </c>
      <c r="V30">
        <v>11.585700000000005</v>
      </c>
      <c r="W30">
        <v>11.661299999999999</v>
      </c>
      <c r="X30" s="244">
        <v>11.493700000000006</v>
      </c>
    </row>
    <row r="31" spans="1:24" x14ac:dyDescent="0.25">
      <c r="A31" s="241" t="s">
        <v>179</v>
      </c>
      <c r="B31" s="242">
        <v>17.698200000000007</v>
      </c>
      <c r="C31" s="242">
        <v>17.105799999999991</v>
      </c>
      <c r="D31" s="242">
        <v>16.549899999999997</v>
      </c>
      <c r="E31" s="242">
        <v>15.754999999999994</v>
      </c>
      <c r="F31" s="242">
        <v>14.933699999999998</v>
      </c>
      <c r="G31" s="242">
        <v>14.869799999999994</v>
      </c>
      <c r="H31" s="242">
        <v>15.511500000000003</v>
      </c>
      <c r="I31" s="242">
        <v>15.092199999999993</v>
      </c>
      <c r="J31" s="242">
        <v>15.474099999999993</v>
      </c>
      <c r="K31" s="242">
        <v>14.963099999999999</v>
      </c>
      <c r="L31" s="242">
        <v>15.943399999999997</v>
      </c>
      <c r="M31" s="242">
        <v>15.765199999999995</v>
      </c>
      <c r="N31" s="242">
        <v>15.673500000000002</v>
      </c>
      <c r="O31" s="242">
        <v>16.193999999999999</v>
      </c>
      <c r="P31" s="242">
        <v>16.596999999999998</v>
      </c>
      <c r="Q31" s="242">
        <v>15.6555</v>
      </c>
      <c r="R31" s="242">
        <v>16.156299999999998</v>
      </c>
      <c r="S31" s="242">
        <v>17.069799999999997</v>
      </c>
      <c r="T31" s="242">
        <v>17.488800000000001</v>
      </c>
      <c r="U31" s="242">
        <v>25.627600000000001</v>
      </c>
      <c r="V31">
        <v>25.007799999999996</v>
      </c>
      <c r="W31">
        <v>24.578500000000002</v>
      </c>
      <c r="X31" s="244">
        <v>23.083800000000004</v>
      </c>
    </row>
    <row r="32" spans="1:24" x14ac:dyDescent="0.25">
      <c r="A32" s="241" t="s">
        <v>5</v>
      </c>
      <c r="B32" s="242">
        <v>14.300799999999997</v>
      </c>
      <c r="C32" s="242">
        <v>15.163000000000004</v>
      </c>
      <c r="D32" s="242">
        <v>15.442099999999998</v>
      </c>
      <c r="E32" s="242">
        <v>15.207799999999997</v>
      </c>
      <c r="F32" s="242">
        <v>15.472499999999997</v>
      </c>
      <c r="G32" s="242">
        <v>14.877300000000004</v>
      </c>
      <c r="H32" s="242">
        <v>14.314299999999996</v>
      </c>
      <c r="I32" s="242">
        <v>14.180500000000002</v>
      </c>
      <c r="J32" s="242">
        <v>14.484499999999997</v>
      </c>
      <c r="K32" s="242">
        <v>14.950799999999996</v>
      </c>
      <c r="L32" s="242">
        <v>15.070599999999999</v>
      </c>
      <c r="M32" s="242">
        <v>14.221600000000002</v>
      </c>
      <c r="N32" s="242">
        <v>13.6945</v>
      </c>
      <c r="O32" s="242">
        <v>13.756500000000001</v>
      </c>
      <c r="P32" s="242">
        <v>13.885800000000001</v>
      </c>
      <c r="Q32" s="242">
        <v>13.7087</v>
      </c>
      <c r="R32" s="242">
        <v>12.650000000000002</v>
      </c>
      <c r="S32" s="242">
        <v>12.481100000000003</v>
      </c>
      <c r="T32" s="242">
        <v>11.924100000000003</v>
      </c>
      <c r="U32" s="242">
        <v>11.673399999999999</v>
      </c>
      <c r="V32">
        <v>11.258899999999999</v>
      </c>
      <c r="W32">
        <v>10.782600000000002</v>
      </c>
      <c r="X32" s="244">
        <v>10.3276</v>
      </c>
    </row>
    <row r="33" spans="1:24" x14ac:dyDescent="0.25">
      <c r="A33" s="241" t="s">
        <v>23</v>
      </c>
      <c r="B33" s="242">
        <v>14.932299999999994</v>
      </c>
      <c r="C33" s="242">
        <v>14.231300000000001</v>
      </c>
      <c r="D33" s="242">
        <v>13.103</v>
      </c>
      <c r="E33" s="242">
        <v>12.680000000000001</v>
      </c>
      <c r="F33" s="242">
        <v>13.063599999999999</v>
      </c>
      <c r="G33" s="242">
        <v>13.065000000000001</v>
      </c>
      <c r="H33" s="242">
        <v>13.344700000000003</v>
      </c>
      <c r="I33" s="242">
        <v>13.256399999999994</v>
      </c>
      <c r="J33" s="242">
        <v>13.596799999999996</v>
      </c>
      <c r="K33" s="242">
        <v>13.519199999999998</v>
      </c>
      <c r="L33" s="242">
        <v>14.471700000000004</v>
      </c>
      <c r="M33" s="242">
        <v>14.907299999999996</v>
      </c>
      <c r="N33" s="242">
        <v>15.197399999999995</v>
      </c>
      <c r="O33" s="242">
        <v>16.463400000000004</v>
      </c>
      <c r="P33" s="242">
        <v>16.504099999999998</v>
      </c>
      <c r="Q33" s="242">
        <v>17.661000000000001</v>
      </c>
      <c r="R33" s="242">
        <v>18.314499999999995</v>
      </c>
      <c r="S33" s="242">
        <v>18.544600000000003</v>
      </c>
      <c r="T33" s="242">
        <v>17.897699999999997</v>
      </c>
      <c r="U33" s="242">
        <v>17.452000000000002</v>
      </c>
      <c r="V33">
        <v>17.04600000000001</v>
      </c>
      <c r="W33">
        <v>16.297400000000003</v>
      </c>
      <c r="X33" s="254">
        <v>15.641200000000001</v>
      </c>
    </row>
    <row r="35" spans="1:24" s="142" customFormat="1" ht="11.25" x14ac:dyDescent="0.15">
      <c r="A35" s="141" t="s">
        <v>115</v>
      </c>
    </row>
    <row r="36" spans="1:24" s="143" customFormat="1" ht="12.75" x14ac:dyDescent="0.2">
      <c r="A36" s="143" t="s">
        <v>116</v>
      </c>
    </row>
    <row r="37" spans="1:24" s="143" customFormat="1" ht="12.75" x14ac:dyDescent="0.2">
      <c r="A37" s="143" t="s">
        <v>177</v>
      </c>
    </row>
    <row r="38" spans="1:24" s="299" customFormat="1" ht="12.75" x14ac:dyDescent="0.2">
      <c r="A38" s="298" t="s">
        <v>121</v>
      </c>
      <c r="B38" s="299" t="s">
        <v>122</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2"/>
  <sheetViews>
    <sheetView workbookViewId="0">
      <selection activeCell="I36" sqref="I36"/>
    </sheetView>
  </sheetViews>
  <sheetFormatPr defaultColWidth="9.140625" defaultRowHeight="14.25" x14ac:dyDescent="0.2"/>
  <cols>
    <col min="1" max="1" width="18.42578125" style="146" customWidth="1"/>
    <col min="2" max="24" width="5.85546875" style="146" bestFit="1" customWidth="1"/>
    <col min="25" max="16384" width="9.140625" style="146"/>
  </cols>
  <sheetData>
    <row r="1" spans="1:16384" x14ac:dyDescent="0.2">
      <c r="A1" s="233" t="s">
        <v>148</v>
      </c>
      <c r="B1"/>
      <c r="C1"/>
      <c r="D1"/>
      <c r="E1"/>
      <c r="F1"/>
      <c r="G1"/>
      <c r="H1"/>
      <c r="I1"/>
      <c r="J1"/>
      <c r="K1"/>
      <c r="L1"/>
      <c r="M1"/>
      <c r="N1"/>
      <c r="O1"/>
      <c r="P1"/>
      <c r="Q1"/>
      <c r="R1"/>
      <c r="S1"/>
      <c r="T1"/>
      <c r="U1"/>
      <c r="V1"/>
      <c r="W1"/>
      <c r="X1"/>
    </row>
    <row r="2" spans="1:16384" x14ac:dyDescent="0.2">
      <c r="A2" s="233"/>
      <c r="B2"/>
      <c r="C2"/>
      <c r="D2"/>
      <c r="E2"/>
      <c r="F2"/>
      <c r="G2"/>
      <c r="H2"/>
      <c r="I2"/>
      <c r="J2"/>
      <c r="K2"/>
      <c r="L2"/>
      <c r="M2"/>
      <c r="N2"/>
      <c r="O2"/>
      <c r="P2"/>
      <c r="Q2"/>
      <c r="R2"/>
      <c r="S2"/>
      <c r="T2"/>
      <c r="U2"/>
      <c r="V2"/>
      <c r="W2"/>
      <c r="X2"/>
    </row>
    <row r="3" spans="1:16384" x14ac:dyDescent="0.2">
      <c r="A3" s="234" t="s">
        <v>0</v>
      </c>
      <c r="B3" s="234">
        <v>1997</v>
      </c>
      <c r="C3" s="234">
        <v>1998</v>
      </c>
      <c r="D3" s="234">
        <v>1999</v>
      </c>
      <c r="E3" s="234">
        <v>2000</v>
      </c>
      <c r="F3" s="234">
        <v>2001</v>
      </c>
      <c r="G3" s="234">
        <v>2002</v>
      </c>
      <c r="H3" s="234">
        <v>2003</v>
      </c>
      <c r="I3" s="234">
        <v>2004</v>
      </c>
      <c r="J3" s="234">
        <v>2005</v>
      </c>
      <c r="K3" s="234">
        <v>2006</v>
      </c>
      <c r="L3" s="234">
        <v>2007</v>
      </c>
      <c r="M3" s="234">
        <v>2008</v>
      </c>
      <c r="N3" s="234">
        <v>2009</v>
      </c>
      <c r="O3" s="234">
        <v>2010</v>
      </c>
      <c r="P3" s="234">
        <v>2011</v>
      </c>
      <c r="Q3" s="234">
        <v>2012</v>
      </c>
      <c r="R3" s="234">
        <v>2013</v>
      </c>
      <c r="S3" s="234">
        <v>2014</v>
      </c>
      <c r="T3" s="234">
        <v>2015</v>
      </c>
      <c r="U3" s="234">
        <v>2016</v>
      </c>
      <c r="V3" s="234">
        <v>2017</v>
      </c>
      <c r="W3" s="234">
        <v>2018</v>
      </c>
      <c r="X3" s="234">
        <v>2019</v>
      </c>
    </row>
    <row r="4" spans="1:16384" s="145" customFormat="1" x14ac:dyDescent="0.2">
      <c r="A4" s="235" t="s">
        <v>12</v>
      </c>
      <c r="B4" s="236">
        <v>1.8540999999999992</v>
      </c>
      <c r="C4" s="236">
        <v>1.8548999999999991</v>
      </c>
      <c r="D4" s="236">
        <v>1.9750999999999994</v>
      </c>
      <c r="E4" s="236">
        <v>2.0002999999999997</v>
      </c>
      <c r="F4" s="236">
        <v>1.9492999999999991</v>
      </c>
      <c r="G4" s="236">
        <v>1.9478999999999993</v>
      </c>
      <c r="H4" s="236">
        <v>2.0831999999999993</v>
      </c>
      <c r="I4" s="236">
        <v>1.8950999999999996</v>
      </c>
      <c r="J4" s="236">
        <v>1.7249000000000001</v>
      </c>
      <c r="K4" s="236">
        <v>1.7172999999999992</v>
      </c>
      <c r="L4" s="236">
        <v>1.6724999999999992</v>
      </c>
      <c r="M4" s="236">
        <v>1.5304</v>
      </c>
      <c r="N4" s="236">
        <v>1.7748999999999995</v>
      </c>
      <c r="O4" s="236">
        <v>1.7633000000000001</v>
      </c>
      <c r="P4" s="236">
        <v>1.7643</v>
      </c>
      <c r="Q4" s="236">
        <v>1.7000999999999993</v>
      </c>
      <c r="R4" s="236">
        <v>1.6427999999999996</v>
      </c>
      <c r="S4" s="236">
        <v>1.6200999999999997</v>
      </c>
      <c r="T4" s="236">
        <v>1.6430000000000002</v>
      </c>
      <c r="U4" s="236">
        <v>1.6440999999999999</v>
      </c>
      <c r="V4" s="237">
        <v>1.6174999999999999</v>
      </c>
      <c r="W4" s="237">
        <v>1.6158999999999999</v>
      </c>
      <c r="X4" s="237">
        <v>1.5446</v>
      </c>
      <c r="Y4" s="140"/>
      <c r="Z4" s="144"/>
      <c r="AA4" s="144"/>
      <c r="AB4" s="144"/>
      <c r="AC4" s="140"/>
      <c r="AD4" s="144"/>
      <c r="AE4" s="144"/>
      <c r="AF4" s="144"/>
      <c r="AG4" s="140"/>
      <c r="AH4" s="144"/>
      <c r="AI4" s="144"/>
      <c r="AJ4" s="144"/>
      <c r="AK4" s="140"/>
      <c r="AL4" s="144"/>
      <c r="AM4" s="144"/>
      <c r="AN4" s="144"/>
      <c r="AO4" s="140"/>
      <c r="AP4" s="144"/>
      <c r="AQ4" s="144"/>
      <c r="AR4" s="144"/>
      <c r="AS4" s="140"/>
      <c r="AT4" s="144"/>
      <c r="AU4" s="144"/>
      <c r="AV4" s="144"/>
      <c r="AW4" s="140"/>
      <c r="AX4" s="144"/>
      <c r="AY4" s="144"/>
      <c r="AZ4" s="144"/>
      <c r="BA4" s="140"/>
      <c r="BB4" s="144"/>
      <c r="BC4" s="144"/>
      <c r="BD4" s="144"/>
      <c r="BE4" s="140"/>
      <c r="BF4" s="144"/>
      <c r="BG4" s="144"/>
      <c r="BH4" s="144"/>
      <c r="BI4" s="140"/>
      <c r="BJ4" s="144"/>
      <c r="BK4" s="144"/>
      <c r="BL4" s="144"/>
      <c r="BM4" s="140"/>
      <c r="BN4" s="144"/>
      <c r="BO4" s="144"/>
      <c r="BP4" s="144"/>
      <c r="BQ4" s="140"/>
      <c r="BR4" s="144"/>
      <c r="BS4" s="144"/>
      <c r="BT4" s="144"/>
      <c r="BU4" s="140"/>
      <c r="BV4" s="144"/>
      <c r="BW4" s="144"/>
      <c r="BX4" s="144"/>
      <c r="BY4" s="140"/>
      <c r="BZ4" s="144"/>
      <c r="CA4" s="144"/>
      <c r="CB4" s="144"/>
      <c r="CC4" s="140"/>
      <c r="CD4" s="144"/>
      <c r="CE4" s="144"/>
      <c r="CF4" s="144"/>
      <c r="CG4" s="140"/>
      <c r="CH4" s="144"/>
      <c r="CI4" s="144"/>
      <c r="CJ4" s="144"/>
      <c r="CK4" s="140"/>
      <c r="CL4" s="144"/>
      <c r="CM4" s="144"/>
      <c r="CN4" s="144"/>
      <c r="CO4" s="140"/>
      <c r="CP4" s="144"/>
      <c r="CQ4" s="144"/>
      <c r="CR4" s="144"/>
      <c r="CS4" s="140"/>
      <c r="CT4" s="144"/>
      <c r="CU4" s="144"/>
      <c r="CV4" s="144"/>
      <c r="CW4" s="140"/>
      <c r="CX4" s="144"/>
      <c r="CY4" s="144"/>
      <c r="CZ4" s="144"/>
      <c r="DA4" s="140"/>
      <c r="DB4" s="144"/>
      <c r="DC4" s="144"/>
      <c r="DD4" s="144"/>
      <c r="DE4" s="140"/>
      <c r="DF4" s="144"/>
      <c r="DG4" s="144"/>
      <c r="DH4" s="144"/>
      <c r="DI4" s="140"/>
      <c r="DJ4" s="144"/>
      <c r="DK4" s="144"/>
      <c r="DL4" s="144"/>
      <c r="DM4" s="140"/>
      <c r="DN4" s="144"/>
      <c r="DO4" s="144"/>
      <c r="DP4" s="144"/>
      <c r="DQ4" s="140"/>
      <c r="DR4" s="144"/>
      <c r="DS4" s="144"/>
      <c r="DT4" s="144"/>
      <c r="DU4" s="140"/>
      <c r="DV4" s="144"/>
      <c r="DW4" s="144"/>
      <c r="DX4" s="144"/>
      <c r="DY4" s="140"/>
      <c r="DZ4" s="144"/>
      <c r="EA4" s="144"/>
      <c r="EB4" s="144"/>
      <c r="EC4" s="140"/>
      <c r="ED4" s="144"/>
      <c r="EE4" s="144"/>
      <c r="EF4" s="144"/>
      <c r="EG4" s="140"/>
      <c r="EH4" s="144"/>
      <c r="EI4" s="144"/>
      <c r="EJ4" s="144"/>
      <c r="EK4" s="140"/>
      <c r="EL4" s="144"/>
      <c r="EM4" s="144"/>
      <c r="EN4" s="144"/>
      <c r="EO4" s="140"/>
      <c r="EP4" s="144"/>
      <c r="EQ4" s="144"/>
      <c r="ER4" s="144"/>
      <c r="ES4" s="140"/>
      <c r="ET4" s="144"/>
      <c r="EU4" s="144"/>
      <c r="EV4" s="144"/>
      <c r="EW4" s="140"/>
      <c r="EX4" s="144"/>
      <c r="EY4" s="144"/>
      <c r="EZ4" s="144"/>
      <c r="FA4" s="140"/>
      <c r="FB4" s="144"/>
      <c r="FC4" s="144"/>
      <c r="FD4" s="144"/>
      <c r="FE4" s="140"/>
      <c r="FF4" s="144"/>
      <c r="FG4" s="144"/>
      <c r="FH4" s="144"/>
      <c r="FI4" s="140"/>
      <c r="FJ4" s="144"/>
      <c r="FK4" s="144"/>
      <c r="FL4" s="144"/>
      <c r="FM4" s="140"/>
      <c r="FN4" s="144"/>
      <c r="FO4" s="144"/>
      <c r="FP4" s="144"/>
      <c r="FQ4" s="140"/>
      <c r="FR4" s="144"/>
      <c r="FS4" s="144"/>
      <c r="FT4" s="144"/>
      <c r="FU4" s="140"/>
      <c r="FV4" s="144"/>
      <c r="FW4" s="144"/>
      <c r="FX4" s="144"/>
      <c r="FY4" s="140"/>
      <c r="FZ4" s="144"/>
      <c r="GA4" s="144"/>
      <c r="GB4" s="144"/>
      <c r="GC4" s="140"/>
      <c r="GD4" s="144"/>
      <c r="GE4" s="144"/>
      <c r="GF4" s="144"/>
      <c r="GG4" s="140"/>
      <c r="GH4" s="144"/>
      <c r="GI4" s="144"/>
      <c r="GJ4" s="144"/>
      <c r="GK4" s="140"/>
      <c r="GL4" s="144"/>
      <c r="GM4" s="144"/>
      <c r="GN4" s="144"/>
      <c r="GO4" s="140"/>
      <c r="GP4" s="144"/>
      <c r="GQ4" s="144"/>
      <c r="GR4" s="144"/>
      <c r="GS4" s="140"/>
      <c r="GT4" s="144"/>
      <c r="GU4" s="144"/>
      <c r="GV4" s="144"/>
      <c r="GW4" s="140"/>
      <c r="GX4" s="144"/>
      <c r="GY4" s="144"/>
      <c r="GZ4" s="144"/>
      <c r="HA4" s="140"/>
      <c r="HB4" s="144"/>
      <c r="HC4" s="144"/>
      <c r="HD4" s="144"/>
      <c r="HE4" s="140"/>
      <c r="HF4" s="144"/>
      <c r="HG4" s="144"/>
      <c r="HH4" s="144"/>
      <c r="HI4" s="140"/>
      <c r="HJ4" s="144"/>
      <c r="HK4" s="144"/>
      <c r="HL4" s="144"/>
      <c r="HM4" s="140"/>
      <c r="HN4" s="144"/>
      <c r="HO4" s="144"/>
      <c r="HP4" s="144"/>
      <c r="HQ4" s="140"/>
      <c r="HR4" s="144"/>
      <c r="HS4" s="144"/>
      <c r="HT4" s="144"/>
      <c r="HU4" s="140"/>
      <c r="HV4" s="144"/>
      <c r="HW4" s="144"/>
      <c r="HX4" s="144"/>
      <c r="HY4" s="140"/>
      <c r="HZ4" s="144"/>
      <c r="IA4" s="144"/>
      <c r="IB4" s="144"/>
      <c r="IC4" s="140"/>
      <c r="ID4" s="144"/>
      <c r="IE4" s="144"/>
      <c r="IF4" s="144"/>
      <c r="IG4" s="140"/>
      <c r="IH4" s="144"/>
      <c r="II4" s="144"/>
      <c r="IJ4" s="144"/>
      <c r="IK4" s="140"/>
      <c r="IL4" s="144"/>
      <c r="IM4" s="144"/>
      <c r="IN4" s="144"/>
      <c r="IO4" s="140"/>
      <c r="IP4" s="144"/>
      <c r="IQ4" s="144"/>
      <c r="IR4" s="144"/>
      <c r="IS4" s="140"/>
      <c r="IT4" s="144"/>
      <c r="IU4" s="144"/>
      <c r="IV4" s="144"/>
      <c r="IW4" s="140"/>
      <c r="IX4" s="144"/>
      <c r="IY4" s="144"/>
      <c r="IZ4" s="144"/>
      <c r="JA4" s="140"/>
      <c r="JB4" s="144"/>
      <c r="JC4" s="144"/>
      <c r="JD4" s="144"/>
      <c r="JE4" s="140"/>
      <c r="JF4" s="144"/>
      <c r="JG4" s="144"/>
      <c r="JH4" s="144"/>
      <c r="JI4" s="140"/>
      <c r="JJ4" s="144"/>
      <c r="JK4" s="144"/>
      <c r="JL4" s="144"/>
      <c r="JM4" s="140"/>
      <c r="JN4" s="144"/>
      <c r="JO4" s="144"/>
      <c r="JP4" s="144"/>
      <c r="JQ4" s="140"/>
      <c r="JR4" s="144"/>
      <c r="JS4" s="144"/>
      <c r="JT4" s="144"/>
      <c r="JU4" s="140"/>
      <c r="JV4" s="144"/>
      <c r="JW4" s="144"/>
      <c r="JX4" s="144"/>
      <c r="JY4" s="140"/>
      <c r="JZ4" s="144"/>
      <c r="KA4" s="144"/>
      <c r="KB4" s="144"/>
      <c r="KC4" s="140"/>
      <c r="KD4" s="144"/>
      <c r="KE4" s="144"/>
      <c r="KF4" s="144"/>
      <c r="KG4" s="140"/>
      <c r="KH4" s="144"/>
      <c r="KI4" s="144"/>
      <c r="KJ4" s="144"/>
      <c r="KK4" s="140"/>
      <c r="KL4" s="144"/>
      <c r="KM4" s="144"/>
      <c r="KN4" s="144"/>
      <c r="KO4" s="140"/>
      <c r="KP4" s="144"/>
      <c r="KQ4" s="144"/>
      <c r="KR4" s="144"/>
      <c r="KS4" s="140"/>
      <c r="KT4" s="144"/>
      <c r="KU4" s="144"/>
      <c r="KV4" s="144"/>
      <c r="KW4" s="140"/>
      <c r="KX4" s="144"/>
      <c r="KY4" s="144"/>
      <c r="KZ4" s="144"/>
      <c r="LA4" s="140"/>
      <c r="LB4" s="144"/>
      <c r="LC4" s="144"/>
      <c r="LD4" s="144"/>
      <c r="LE4" s="140"/>
      <c r="LF4" s="144"/>
      <c r="LG4" s="144"/>
      <c r="LH4" s="144"/>
      <c r="LI4" s="140"/>
      <c r="LJ4" s="144"/>
      <c r="LK4" s="144"/>
      <c r="LL4" s="144"/>
      <c r="LM4" s="140"/>
      <c r="LN4" s="144"/>
      <c r="LO4" s="144"/>
      <c r="LP4" s="144"/>
      <c r="LQ4" s="140"/>
      <c r="LR4" s="144"/>
      <c r="LS4" s="144"/>
      <c r="LT4" s="144"/>
      <c r="LU4" s="140"/>
      <c r="LV4" s="144"/>
      <c r="LW4" s="144"/>
      <c r="LX4" s="144"/>
      <c r="LY4" s="140"/>
      <c r="LZ4" s="144"/>
      <c r="MA4" s="144"/>
      <c r="MB4" s="144"/>
      <c r="MC4" s="140"/>
      <c r="MD4" s="144"/>
      <c r="ME4" s="144"/>
      <c r="MF4" s="144"/>
      <c r="MG4" s="140"/>
      <c r="MH4" s="144"/>
      <c r="MI4" s="144"/>
      <c r="MJ4" s="144"/>
      <c r="MK4" s="140"/>
      <c r="ML4" s="144"/>
      <c r="MM4" s="144"/>
      <c r="MN4" s="144"/>
      <c r="MO4" s="140"/>
      <c r="MP4" s="144"/>
      <c r="MQ4" s="144"/>
      <c r="MR4" s="144"/>
      <c r="MS4" s="140"/>
      <c r="MT4" s="144"/>
      <c r="MU4" s="144"/>
      <c r="MV4" s="144"/>
      <c r="MW4" s="140"/>
      <c r="MX4" s="144"/>
      <c r="MY4" s="144"/>
      <c r="MZ4" s="144"/>
      <c r="NA4" s="140"/>
      <c r="NB4" s="144"/>
      <c r="NC4" s="144"/>
      <c r="ND4" s="144"/>
      <c r="NE4" s="140"/>
      <c r="NF4" s="144"/>
      <c r="NG4" s="144"/>
      <c r="NH4" s="144"/>
      <c r="NI4" s="140"/>
      <c r="NJ4" s="144"/>
      <c r="NK4" s="144"/>
      <c r="NL4" s="144"/>
      <c r="NM4" s="140"/>
      <c r="NN4" s="144"/>
      <c r="NO4" s="144"/>
      <c r="NP4" s="144"/>
      <c r="NQ4" s="140"/>
      <c r="NR4" s="144"/>
      <c r="NS4" s="144"/>
      <c r="NT4" s="144"/>
      <c r="NU4" s="140"/>
      <c r="NV4" s="144"/>
      <c r="NW4" s="144"/>
      <c r="NX4" s="144"/>
      <c r="NY4" s="140"/>
      <c r="NZ4" s="144"/>
      <c r="OA4" s="144"/>
      <c r="OB4" s="144"/>
      <c r="OC4" s="140"/>
      <c r="OD4" s="144"/>
      <c r="OE4" s="144"/>
      <c r="OF4" s="144"/>
      <c r="OG4" s="140"/>
      <c r="OH4" s="144"/>
      <c r="OI4" s="144"/>
      <c r="OJ4" s="144"/>
      <c r="OK4" s="140"/>
      <c r="OL4" s="144"/>
      <c r="OM4" s="144"/>
      <c r="ON4" s="144"/>
      <c r="OO4" s="140"/>
      <c r="OP4" s="144"/>
      <c r="OQ4" s="144"/>
      <c r="OR4" s="144"/>
      <c r="OS4" s="140"/>
      <c r="OT4" s="144"/>
      <c r="OU4" s="144"/>
      <c r="OV4" s="144"/>
      <c r="OW4" s="140"/>
      <c r="OX4" s="144"/>
      <c r="OY4" s="144"/>
      <c r="OZ4" s="144"/>
      <c r="PA4" s="140"/>
      <c r="PB4" s="144"/>
      <c r="PC4" s="144"/>
      <c r="PD4" s="144"/>
      <c r="PE4" s="140"/>
      <c r="PF4" s="144"/>
      <c r="PG4" s="144"/>
      <c r="PH4" s="144"/>
      <c r="PI4" s="140"/>
      <c r="PJ4" s="144"/>
      <c r="PK4" s="144"/>
      <c r="PL4" s="144"/>
      <c r="PM4" s="140"/>
      <c r="PN4" s="144"/>
      <c r="PO4" s="144"/>
      <c r="PP4" s="144"/>
      <c r="PQ4" s="140"/>
      <c r="PR4" s="144"/>
      <c r="PS4" s="144"/>
      <c r="PT4" s="144"/>
      <c r="PU4" s="140"/>
      <c r="PV4" s="144"/>
      <c r="PW4" s="144"/>
      <c r="PX4" s="144"/>
      <c r="PY4" s="140"/>
      <c r="PZ4" s="144"/>
      <c r="QA4" s="144"/>
      <c r="QB4" s="144"/>
      <c r="QC4" s="140"/>
      <c r="QD4" s="144"/>
      <c r="QE4" s="144"/>
      <c r="QF4" s="144"/>
      <c r="QG4" s="140"/>
      <c r="QH4" s="144"/>
      <c r="QI4" s="144"/>
      <c r="QJ4" s="144"/>
      <c r="QK4" s="140"/>
      <c r="QL4" s="144"/>
      <c r="QM4" s="144"/>
      <c r="QN4" s="144"/>
      <c r="QO4" s="140"/>
      <c r="QP4" s="144"/>
      <c r="QQ4" s="144"/>
      <c r="QR4" s="144"/>
      <c r="QS4" s="140"/>
      <c r="QT4" s="144"/>
      <c r="QU4" s="144"/>
      <c r="QV4" s="144"/>
      <c r="QW4" s="140"/>
      <c r="QX4" s="144"/>
      <c r="QY4" s="144"/>
      <c r="QZ4" s="144"/>
      <c r="RA4" s="140"/>
      <c r="RB4" s="144"/>
      <c r="RC4" s="144"/>
      <c r="RD4" s="144"/>
      <c r="RE4" s="140"/>
      <c r="RF4" s="144"/>
      <c r="RG4" s="144"/>
      <c r="RH4" s="144"/>
      <c r="RI4" s="140"/>
      <c r="RJ4" s="144"/>
      <c r="RK4" s="144"/>
      <c r="RL4" s="144"/>
      <c r="RM4" s="140"/>
      <c r="RN4" s="144"/>
      <c r="RO4" s="144"/>
      <c r="RP4" s="144"/>
      <c r="RQ4" s="140"/>
      <c r="RR4" s="144"/>
      <c r="RS4" s="144"/>
      <c r="RT4" s="144"/>
      <c r="RU4" s="140"/>
      <c r="RV4" s="144"/>
      <c r="RW4" s="144"/>
      <c r="RX4" s="144"/>
      <c r="RY4" s="140"/>
      <c r="RZ4" s="144"/>
      <c r="SA4" s="144"/>
      <c r="SB4" s="144"/>
      <c r="SC4" s="140"/>
      <c r="SD4" s="144"/>
      <c r="SE4" s="144"/>
      <c r="SF4" s="144"/>
      <c r="SG4" s="140"/>
      <c r="SH4" s="144"/>
      <c r="SI4" s="144"/>
      <c r="SJ4" s="144"/>
      <c r="SK4" s="140"/>
      <c r="SL4" s="144"/>
      <c r="SM4" s="144"/>
      <c r="SN4" s="144"/>
      <c r="SO4" s="140"/>
      <c r="SP4" s="144"/>
      <c r="SQ4" s="144"/>
      <c r="SR4" s="144"/>
      <c r="SS4" s="140"/>
      <c r="ST4" s="144"/>
      <c r="SU4" s="144"/>
      <c r="SV4" s="144"/>
      <c r="SW4" s="140"/>
      <c r="SX4" s="144"/>
      <c r="SY4" s="144"/>
      <c r="SZ4" s="144"/>
      <c r="TA4" s="140"/>
      <c r="TB4" s="144"/>
      <c r="TC4" s="144"/>
      <c r="TD4" s="144"/>
      <c r="TE4" s="140"/>
      <c r="TF4" s="144"/>
      <c r="TG4" s="144"/>
      <c r="TH4" s="144"/>
      <c r="TI4" s="140"/>
      <c r="TJ4" s="144"/>
      <c r="TK4" s="144"/>
      <c r="TL4" s="144"/>
      <c r="TM4" s="140"/>
      <c r="TN4" s="144"/>
      <c r="TO4" s="144"/>
      <c r="TP4" s="144"/>
      <c r="TQ4" s="140"/>
      <c r="TR4" s="144"/>
      <c r="TS4" s="144"/>
      <c r="TT4" s="144"/>
      <c r="TU4" s="140"/>
      <c r="TV4" s="144"/>
      <c r="TW4" s="144"/>
      <c r="TX4" s="144"/>
      <c r="TY4" s="140"/>
      <c r="TZ4" s="144"/>
      <c r="UA4" s="144"/>
      <c r="UB4" s="144"/>
      <c r="UC4" s="140"/>
      <c r="UD4" s="144"/>
      <c r="UE4" s="144"/>
      <c r="UF4" s="144"/>
      <c r="UG4" s="140"/>
      <c r="UH4" s="144"/>
      <c r="UI4" s="144"/>
      <c r="UJ4" s="144"/>
      <c r="UK4" s="140"/>
      <c r="UL4" s="144"/>
      <c r="UM4" s="144"/>
      <c r="UN4" s="144"/>
      <c r="UO4" s="140"/>
      <c r="UP4" s="144"/>
      <c r="UQ4" s="144"/>
      <c r="UR4" s="144"/>
      <c r="US4" s="140"/>
      <c r="UT4" s="144"/>
      <c r="UU4" s="144"/>
      <c r="UV4" s="144"/>
      <c r="UW4" s="140"/>
      <c r="UX4" s="144"/>
      <c r="UY4" s="144"/>
      <c r="UZ4" s="144"/>
      <c r="VA4" s="140"/>
      <c r="VB4" s="144"/>
      <c r="VC4" s="144"/>
      <c r="VD4" s="144"/>
      <c r="VE4" s="140"/>
      <c r="VF4" s="144"/>
      <c r="VG4" s="144"/>
      <c r="VH4" s="144"/>
      <c r="VI4" s="140"/>
      <c r="VJ4" s="144"/>
      <c r="VK4" s="144"/>
      <c r="VL4" s="144"/>
      <c r="VM4" s="140"/>
      <c r="VN4" s="144"/>
      <c r="VO4" s="144"/>
      <c r="VP4" s="144"/>
      <c r="VQ4" s="140"/>
      <c r="VR4" s="144"/>
      <c r="VS4" s="144"/>
      <c r="VT4" s="144"/>
      <c r="VU4" s="140"/>
      <c r="VV4" s="144"/>
      <c r="VW4" s="144"/>
      <c r="VX4" s="144"/>
      <c r="VY4" s="140"/>
      <c r="VZ4" s="144"/>
      <c r="WA4" s="144"/>
      <c r="WB4" s="144"/>
      <c r="WC4" s="140"/>
      <c r="WD4" s="144"/>
      <c r="WE4" s="144"/>
      <c r="WF4" s="144"/>
      <c r="WG4" s="140"/>
      <c r="WH4" s="144"/>
      <c r="WI4" s="144"/>
      <c r="WJ4" s="144"/>
      <c r="WK4" s="140"/>
      <c r="WL4" s="144"/>
      <c r="WM4" s="144"/>
      <c r="WN4" s="144"/>
      <c r="WO4" s="140"/>
      <c r="WP4" s="144"/>
      <c r="WQ4" s="144"/>
      <c r="WR4" s="144"/>
      <c r="WS4" s="140"/>
      <c r="WT4" s="144"/>
      <c r="WU4" s="144"/>
      <c r="WV4" s="144"/>
      <c r="WW4" s="140"/>
      <c r="WX4" s="144"/>
      <c r="WY4" s="144"/>
      <c r="WZ4" s="144"/>
      <c r="XA4" s="140"/>
      <c r="XB4" s="144"/>
      <c r="XC4" s="144"/>
      <c r="XD4" s="144"/>
      <c r="XE4" s="140"/>
      <c r="XF4" s="144"/>
      <c r="XG4" s="144"/>
      <c r="XH4" s="144"/>
      <c r="XI4" s="140"/>
      <c r="XJ4" s="144"/>
      <c r="XK4" s="144"/>
      <c r="XL4" s="144"/>
      <c r="XM4" s="140"/>
      <c r="XN4" s="144"/>
      <c r="XO4" s="144"/>
      <c r="XP4" s="144"/>
      <c r="XQ4" s="140"/>
      <c r="XR4" s="144"/>
      <c r="XS4" s="144"/>
      <c r="XT4" s="144"/>
      <c r="XU4" s="140"/>
      <c r="XV4" s="144"/>
      <c r="XW4" s="144"/>
      <c r="XX4" s="144"/>
      <c r="XY4" s="140"/>
      <c r="XZ4" s="144"/>
      <c r="YA4" s="144"/>
      <c r="YB4" s="144"/>
      <c r="YC4" s="140"/>
      <c r="YD4" s="144"/>
      <c r="YE4" s="144"/>
      <c r="YF4" s="144"/>
      <c r="YG4" s="140"/>
      <c r="YH4" s="144"/>
      <c r="YI4" s="144"/>
      <c r="YJ4" s="144"/>
      <c r="YK4" s="140"/>
      <c r="YL4" s="144"/>
      <c r="YM4" s="144"/>
      <c r="YN4" s="144"/>
      <c r="YO4" s="140"/>
      <c r="YP4" s="144"/>
      <c r="YQ4" s="144"/>
      <c r="YR4" s="144"/>
      <c r="YS4" s="140"/>
      <c r="YT4" s="144"/>
      <c r="YU4" s="144"/>
      <c r="YV4" s="144"/>
      <c r="YW4" s="140"/>
      <c r="YX4" s="144"/>
      <c r="YY4" s="144"/>
      <c r="YZ4" s="144"/>
      <c r="ZA4" s="140"/>
      <c r="ZB4" s="144"/>
      <c r="ZC4" s="144"/>
      <c r="ZD4" s="144"/>
      <c r="ZE4" s="140"/>
      <c r="ZF4" s="144"/>
      <c r="ZG4" s="144"/>
      <c r="ZH4" s="144"/>
      <c r="ZI4" s="140"/>
      <c r="ZJ4" s="144"/>
      <c r="ZK4" s="144"/>
      <c r="ZL4" s="144"/>
      <c r="ZM4" s="140"/>
      <c r="ZN4" s="144"/>
      <c r="ZO4" s="144"/>
      <c r="ZP4" s="144"/>
      <c r="ZQ4" s="140"/>
      <c r="ZR4" s="144"/>
      <c r="ZS4" s="144"/>
      <c r="ZT4" s="144"/>
      <c r="ZU4" s="140"/>
      <c r="ZV4" s="144"/>
      <c r="ZW4" s="144"/>
      <c r="ZX4" s="144"/>
      <c r="ZY4" s="140"/>
      <c r="ZZ4" s="144"/>
      <c r="AAA4" s="144"/>
      <c r="AAB4" s="144"/>
      <c r="AAC4" s="140"/>
      <c r="AAD4" s="144"/>
      <c r="AAE4" s="144"/>
      <c r="AAF4" s="144"/>
      <c r="AAG4" s="140"/>
      <c r="AAH4" s="144"/>
      <c r="AAI4" s="144"/>
      <c r="AAJ4" s="144"/>
      <c r="AAK4" s="140"/>
      <c r="AAL4" s="144"/>
      <c r="AAM4" s="144"/>
      <c r="AAN4" s="144"/>
      <c r="AAO4" s="140"/>
      <c r="AAP4" s="144"/>
      <c r="AAQ4" s="144"/>
      <c r="AAR4" s="144"/>
      <c r="AAS4" s="140"/>
      <c r="AAT4" s="144"/>
      <c r="AAU4" s="144"/>
      <c r="AAV4" s="144"/>
      <c r="AAW4" s="140"/>
      <c r="AAX4" s="144"/>
      <c r="AAY4" s="144"/>
      <c r="AAZ4" s="144"/>
      <c r="ABA4" s="140"/>
      <c r="ABB4" s="144"/>
      <c r="ABC4" s="144"/>
      <c r="ABD4" s="144"/>
      <c r="ABE4" s="140"/>
      <c r="ABF4" s="144"/>
      <c r="ABG4" s="144"/>
      <c r="ABH4" s="144"/>
      <c r="ABI4" s="140"/>
      <c r="ABJ4" s="144"/>
      <c r="ABK4" s="144"/>
      <c r="ABL4" s="144"/>
      <c r="ABM4" s="140"/>
      <c r="ABN4" s="144"/>
      <c r="ABO4" s="144"/>
      <c r="ABP4" s="144"/>
      <c r="ABQ4" s="140"/>
      <c r="ABR4" s="144"/>
      <c r="ABS4" s="144"/>
      <c r="ABT4" s="144"/>
      <c r="ABU4" s="140"/>
      <c r="ABV4" s="144"/>
      <c r="ABW4" s="144"/>
      <c r="ABX4" s="144"/>
      <c r="ABY4" s="140"/>
      <c r="ABZ4" s="144"/>
      <c r="ACA4" s="144"/>
      <c r="ACB4" s="144"/>
      <c r="ACC4" s="140"/>
      <c r="ACD4" s="144"/>
      <c r="ACE4" s="144"/>
      <c r="ACF4" s="144"/>
      <c r="ACG4" s="140"/>
      <c r="ACH4" s="144"/>
      <c r="ACI4" s="144"/>
      <c r="ACJ4" s="144"/>
      <c r="ACK4" s="140"/>
      <c r="ACL4" s="144"/>
      <c r="ACM4" s="144"/>
      <c r="ACN4" s="144"/>
      <c r="ACO4" s="140"/>
      <c r="ACP4" s="144"/>
      <c r="ACQ4" s="144"/>
      <c r="ACR4" s="144"/>
      <c r="ACS4" s="140"/>
      <c r="ACT4" s="144"/>
      <c r="ACU4" s="144"/>
      <c r="ACV4" s="144"/>
      <c r="ACW4" s="140"/>
      <c r="ACX4" s="144"/>
      <c r="ACY4" s="144"/>
      <c r="ACZ4" s="144"/>
      <c r="ADA4" s="140"/>
      <c r="ADB4" s="144"/>
      <c r="ADC4" s="144"/>
      <c r="ADD4" s="144"/>
      <c r="ADE4" s="140"/>
      <c r="ADF4" s="144"/>
      <c r="ADG4" s="144"/>
      <c r="ADH4" s="144"/>
      <c r="ADI4" s="140"/>
      <c r="ADJ4" s="144"/>
      <c r="ADK4" s="144"/>
      <c r="ADL4" s="144"/>
      <c r="ADM4" s="140"/>
      <c r="ADN4" s="144"/>
      <c r="ADO4" s="144"/>
      <c r="ADP4" s="144"/>
      <c r="ADQ4" s="140"/>
      <c r="ADR4" s="144"/>
      <c r="ADS4" s="144"/>
      <c r="ADT4" s="144"/>
      <c r="ADU4" s="140"/>
      <c r="ADV4" s="144"/>
      <c r="ADW4" s="144"/>
      <c r="ADX4" s="144"/>
      <c r="ADY4" s="140"/>
      <c r="ADZ4" s="144"/>
      <c r="AEA4" s="144"/>
      <c r="AEB4" s="144"/>
      <c r="AEC4" s="140"/>
      <c r="AED4" s="144"/>
      <c r="AEE4" s="144"/>
      <c r="AEF4" s="144"/>
      <c r="AEG4" s="140"/>
      <c r="AEH4" s="144"/>
      <c r="AEI4" s="144"/>
      <c r="AEJ4" s="144"/>
      <c r="AEK4" s="140"/>
      <c r="AEL4" s="144"/>
      <c r="AEM4" s="144"/>
      <c r="AEN4" s="144"/>
      <c r="AEO4" s="140"/>
      <c r="AEP4" s="144"/>
      <c r="AEQ4" s="144"/>
      <c r="AER4" s="144"/>
      <c r="AES4" s="140"/>
      <c r="AET4" s="144"/>
      <c r="AEU4" s="144"/>
      <c r="AEV4" s="144"/>
      <c r="AEW4" s="140"/>
      <c r="AEX4" s="144"/>
      <c r="AEY4" s="144"/>
      <c r="AEZ4" s="144"/>
      <c r="AFA4" s="140"/>
      <c r="AFB4" s="144"/>
      <c r="AFC4" s="144"/>
      <c r="AFD4" s="144"/>
      <c r="AFE4" s="140"/>
      <c r="AFF4" s="144"/>
      <c r="AFG4" s="144"/>
      <c r="AFH4" s="144"/>
      <c r="AFI4" s="140"/>
      <c r="AFJ4" s="144"/>
      <c r="AFK4" s="144"/>
      <c r="AFL4" s="144"/>
      <c r="AFM4" s="140"/>
      <c r="AFN4" s="144"/>
      <c r="AFO4" s="144"/>
      <c r="AFP4" s="144"/>
      <c r="AFQ4" s="140"/>
      <c r="AFR4" s="144"/>
      <c r="AFS4" s="144"/>
      <c r="AFT4" s="144"/>
      <c r="AFU4" s="140"/>
      <c r="AFV4" s="144"/>
      <c r="AFW4" s="144"/>
      <c r="AFX4" s="144"/>
      <c r="AFY4" s="140"/>
      <c r="AFZ4" s="144"/>
      <c r="AGA4" s="144"/>
      <c r="AGB4" s="144"/>
      <c r="AGC4" s="140"/>
      <c r="AGD4" s="144"/>
      <c r="AGE4" s="144"/>
      <c r="AGF4" s="144"/>
      <c r="AGG4" s="140"/>
      <c r="AGH4" s="144"/>
      <c r="AGI4" s="144"/>
      <c r="AGJ4" s="144"/>
      <c r="AGK4" s="140"/>
      <c r="AGL4" s="144"/>
      <c r="AGM4" s="144"/>
      <c r="AGN4" s="144"/>
      <c r="AGO4" s="140"/>
      <c r="AGP4" s="144"/>
      <c r="AGQ4" s="144"/>
      <c r="AGR4" s="144"/>
      <c r="AGS4" s="140"/>
      <c r="AGT4" s="144"/>
      <c r="AGU4" s="144"/>
      <c r="AGV4" s="144"/>
      <c r="AGW4" s="140"/>
      <c r="AGX4" s="144"/>
      <c r="AGY4" s="144"/>
      <c r="AGZ4" s="144"/>
      <c r="AHA4" s="140"/>
      <c r="AHB4" s="144"/>
      <c r="AHC4" s="144"/>
      <c r="AHD4" s="144"/>
      <c r="AHE4" s="140"/>
      <c r="AHF4" s="144"/>
      <c r="AHG4" s="144"/>
      <c r="AHH4" s="144"/>
      <c r="AHI4" s="140"/>
      <c r="AHJ4" s="144"/>
      <c r="AHK4" s="144"/>
      <c r="AHL4" s="144"/>
      <c r="AHM4" s="140"/>
      <c r="AHN4" s="144"/>
      <c r="AHO4" s="144"/>
      <c r="AHP4" s="144"/>
      <c r="AHQ4" s="140"/>
      <c r="AHR4" s="144"/>
      <c r="AHS4" s="144"/>
      <c r="AHT4" s="144"/>
      <c r="AHU4" s="140"/>
      <c r="AHV4" s="144"/>
      <c r="AHW4" s="144"/>
      <c r="AHX4" s="144"/>
      <c r="AHY4" s="140"/>
      <c r="AHZ4" s="144"/>
      <c r="AIA4" s="144"/>
      <c r="AIB4" s="144"/>
      <c r="AIC4" s="140"/>
      <c r="AID4" s="144"/>
      <c r="AIE4" s="144"/>
      <c r="AIF4" s="144"/>
      <c r="AIG4" s="140"/>
      <c r="AIH4" s="144"/>
      <c r="AII4" s="144"/>
      <c r="AIJ4" s="144"/>
      <c r="AIK4" s="140"/>
      <c r="AIL4" s="144"/>
      <c r="AIM4" s="144"/>
      <c r="AIN4" s="144"/>
      <c r="AIO4" s="140"/>
      <c r="AIP4" s="144"/>
      <c r="AIQ4" s="144"/>
      <c r="AIR4" s="144"/>
      <c r="AIS4" s="140"/>
      <c r="AIT4" s="144"/>
      <c r="AIU4" s="144"/>
      <c r="AIV4" s="144"/>
      <c r="AIW4" s="140"/>
      <c r="AIX4" s="144"/>
      <c r="AIY4" s="144"/>
      <c r="AIZ4" s="144"/>
      <c r="AJA4" s="140"/>
      <c r="AJB4" s="144"/>
      <c r="AJC4" s="144"/>
      <c r="AJD4" s="144"/>
      <c r="AJE4" s="140"/>
      <c r="AJF4" s="144"/>
      <c r="AJG4" s="144"/>
      <c r="AJH4" s="144"/>
      <c r="AJI4" s="140"/>
      <c r="AJJ4" s="144"/>
      <c r="AJK4" s="144"/>
      <c r="AJL4" s="144"/>
      <c r="AJM4" s="140"/>
      <c r="AJN4" s="144"/>
      <c r="AJO4" s="144"/>
      <c r="AJP4" s="144"/>
      <c r="AJQ4" s="140"/>
      <c r="AJR4" s="144"/>
      <c r="AJS4" s="144"/>
      <c r="AJT4" s="144"/>
      <c r="AJU4" s="140"/>
      <c r="AJV4" s="144"/>
      <c r="AJW4" s="144"/>
      <c r="AJX4" s="144"/>
      <c r="AJY4" s="140"/>
      <c r="AJZ4" s="144"/>
      <c r="AKA4" s="144"/>
      <c r="AKB4" s="144"/>
      <c r="AKC4" s="140"/>
      <c r="AKD4" s="144"/>
      <c r="AKE4" s="144"/>
      <c r="AKF4" s="144"/>
      <c r="AKG4" s="140"/>
      <c r="AKH4" s="144"/>
      <c r="AKI4" s="144"/>
      <c r="AKJ4" s="144"/>
      <c r="AKK4" s="140"/>
      <c r="AKL4" s="144"/>
      <c r="AKM4" s="144"/>
      <c r="AKN4" s="144"/>
      <c r="AKO4" s="140"/>
      <c r="AKP4" s="144"/>
      <c r="AKQ4" s="144"/>
      <c r="AKR4" s="144"/>
      <c r="AKS4" s="140"/>
      <c r="AKT4" s="144"/>
      <c r="AKU4" s="144"/>
      <c r="AKV4" s="144"/>
      <c r="AKW4" s="140"/>
      <c r="AKX4" s="144"/>
      <c r="AKY4" s="144"/>
      <c r="AKZ4" s="144"/>
      <c r="ALA4" s="140"/>
      <c r="ALB4" s="144"/>
      <c r="ALC4" s="144"/>
      <c r="ALD4" s="144"/>
      <c r="ALE4" s="140"/>
      <c r="ALF4" s="144"/>
      <c r="ALG4" s="144"/>
      <c r="ALH4" s="144"/>
      <c r="ALI4" s="140"/>
      <c r="ALJ4" s="144"/>
      <c r="ALK4" s="144"/>
      <c r="ALL4" s="144"/>
      <c r="ALM4" s="140"/>
      <c r="ALN4" s="144"/>
      <c r="ALO4" s="144"/>
      <c r="ALP4" s="144"/>
      <c r="ALQ4" s="140"/>
      <c r="ALR4" s="144"/>
      <c r="ALS4" s="144"/>
      <c r="ALT4" s="144"/>
      <c r="ALU4" s="140"/>
      <c r="ALV4" s="144"/>
      <c r="ALW4" s="144"/>
      <c r="ALX4" s="144"/>
      <c r="ALY4" s="140"/>
      <c r="ALZ4" s="144"/>
      <c r="AMA4" s="144"/>
      <c r="AMB4" s="144"/>
      <c r="AMC4" s="140"/>
      <c r="AMD4" s="144"/>
      <c r="AME4" s="144"/>
      <c r="AMF4" s="144"/>
      <c r="AMG4" s="140"/>
      <c r="AMH4" s="144"/>
      <c r="AMI4" s="144"/>
      <c r="AMJ4" s="144"/>
      <c r="AMK4" s="140"/>
      <c r="AML4" s="144"/>
      <c r="AMM4" s="144"/>
      <c r="AMN4" s="144"/>
      <c r="AMO4" s="140"/>
      <c r="AMP4" s="144"/>
      <c r="AMQ4" s="144"/>
      <c r="AMR4" s="144"/>
      <c r="AMS4" s="140"/>
      <c r="AMT4" s="144"/>
      <c r="AMU4" s="144"/>
      <c r="AMV4" s="144"/>
      <c r="AMW4" s="140"/>
      <c r="AMX4" s="144"/>
      <c r="AMY4" s="144"/>
      <c r="AMZ4" s="144"/>
      <c r="ANA4" s="140"/>
      <c r="ANB4" s="144"/>
      <c r="ANC4" s="144"/>
      <c r="AND4" s="144"/>
      <c r="ANE4" s="140"/>
      <c r="ANF4" s="144"/>
      <c r="ANG4" s="144"/>
      <c r="ANH4" s="144"/>
      <c r="ANI4" s="140"/>
      <c r="ANJ4" s="144"/>
      <c r="ANK4" s="144"/>
      <c r="ANL4" s="144"/>
      <c r="ANM4" s="140"/>
      <c r="ANN4" s="144"/>
      <c r="ANO4" s="144"/>
      <c r="ANP4" s="144"/>
      <c r="ANQ4" s="140"/>
      <c r="ANR4" s="144"/>
      <c r="ANS4" s="144"/>
      <c r="ANT4" s="144"/>
      <c r="ANU4" s="140"/>
      <c r="ANV4" s="144"/>
      <c r="ANW4" s="144"/>
      <c r="ANX4" s="144"/>
      <c r="ANY4" s="140"/>
      <c r="ANZ4" s="144"/>
      <c r="AOA4" s="144"/>
      <c r="AOB4" s="144"/>
      <c r="AOC4" s="140"/>
      <c r="AOD4" s="144"/>
      <c r="AOE4" s="144"/>
      <c r="AOF4" s="144"/>
      <c r="AOG4" s="140"/>
      <c r="AOH4" s="144"/>
      <c r="AOI4" s="144"/>
      <c r="AOJ4" s="144"/>
      <c r="AOK4" s="140"/>
      <c r="AOL4" s="144"/>
      <c r="AOM4" s="144"/>
      <c r="AON4" s="144"/>
      <c r="AOO4" s="140"/>
      <c r="AOP4" s="144"/>
      <c r="AOQ4" s="144"/>
      <c r="AOR4" s="144"/>
      <c r="AOS4" s="140"/>
      <c r="AOT4" s="144"/>
      <c r="AOU4" s="144"/>
      <c r="AOV4" s="144"/>
      <c r="AOW4" s="140"/>
      <c r="AOX4" s="144"/>
      <c r="AOY4" s="144"/>
      <c r="AOZ4" s="144"/>
      <c r="APA4" s="140"/>
      <c r="APB4" s="144"/>
      <c r="APC4" s="144"/>
      <c r="APD4" s="144"/>
      <c r="APE4" s="140"/>
      <c r="APF4" s="144"/>
      <c r="APG4" s="144"/>
      <c r="APH4" s="144"/>
      <c r="API4" s="140"/>
      <c r="APJ4" s="144"/>
      <c r="APK4" s="144"/>
      <c r="APL4" s="144"/>
      <c r="APM4" s="140"/>
      <c r="APN4" s="144"/>
      <c r="APO4" s="144"/>
      <c r="APP4" s="144"/>
      <c r="APQ4" s="140"/>
      <c r="APR4" s="144"/>
      <c r="APS4" s="144"/>
      <c r="APT4" s="144"/>
      <c r="APU4" s="140"/>
      <c r="APV4" s="144"/>
      <c r="APW4" s="144"/>
      <c r="APX4" s="144"/>
      <c r="APY4" s="140"/>
      <c r="APZ4" s="144"/>
      <c r="AQA4" s="144"/>
      <c r="AQB4" s="144"/>
      <c r="AQC4" s="140"/>
      <c r="AQD4" s="144"/>
      <c r="AQE4" s="144"/>
      <c r="AQF4" s="144"/>
      <c r="AQG4" s="140"/>
      <c r="AQH4" s="144"/>
      <c r="AQI4" s="144"/>
      <c r="AQJ4" s="144"/>
      <c r="AQK4" s="140"/>
      <c r="AQL4" s="144"/>
      <c r="AQM4" s="144"/>
      <c r="AQN4" s="144"/>
      <c r="AQO4" s="140"/>
      <c r="AQP4" s="144"/>
      <c r="AQQ4" s="144"/>
      <c r="AQR4" s="144"/>
      <c r="AQS4" s="140"/>
      <c r="AQT4" s="144"/>
      <c r="AQU4" s="144"/>
      <c r="AQV4" s="144"/>
      <c r="AQW4" s="140"/>
      <c r="AQX4" s="144"/>
      <c r="AQY4" s="144"/>
      <c r="AQZ4" s="144"/>
      <c r="ARA4" s="140"/>
      <c r="ARB4" s="144"/>
      <c r="ARC4" s="144"/>
      <c r="ARD4" s="144"/>
      <c r="ARE4" s="140"/>
      <c r="ARF4" s="144"/>
      <c r="ARG4" s="144"/>
      <c r="ARH4" s="144"/>
      <c r="ARI4" s="140"/>
      <c r="ARJ4" s="144"/>
      <c r="ARK4" s="144"/>
      <c r="ARL4" s="144"/>
      <c r="ARM4" s="140"/>
      <c r="ARN4" s="144"/>
      <c r="ARO4" s="144"/>
      <c r="ARP4" s="144"/>
      <c r="ARQ4" s="140"/>
      <c r="ARR4" s="144"/>
      <c r="ARS4" s="144"/>
      <c r="ART4" s="144"/>
      <c r="ARU4" s="140"/>
      <c r="ARV4" s="144"/>
      <c r="ARW4" s="144"/>
      <c r="ARX4" s="144"/>
      <c r="ARY4" s="140"/>
      <c r="ARZ4" s="144"/>
      <c r="ASA4" s="144"/>
      <c r="ASB4" s="144"/>
      <c r="ASC4" s="140"/>
      <c r="ASD4" s="144"/>
      <c r="ASE4" s="144"/>
      <c r="ASF4" s="144"/>
      <c r="ASG4" s="140"/>
      <c r="ASH4" s="144"/>
      <c r="ASI4" s="144"/>
      <c r="ASJ4" s="144"/>
      <c r="ASK4" s="140"/>
      <c r="ASL4" s="144"/>
      <c r="ASM4" s="144"/>
      <c r="ASN4" s="144"/>
      <c r="ASO4" s="140"/>
      <c r="ASP4" s="144"/>
      <c r="ASQ4" s="144"/>
      <c r="ASR4" s="144"/>
      <c r="ASS4" s="140"/>
      <c r="AST4" s="144"/>
      <c r="ASU4" s="144"/>
      <c r="ASV4" s="144"/>
      <c r="ASW4" s="140"/>
      <c r="ASX4" s="144"/>
      <c r="ASY4" s="144"/>
      <c r="ASZ4" s="144"/>
      <c r="ATA4" s="140"/>
      <c r="ATB4" s="144"/>
      <c r="ATC4" s="144"/>
      <c r="ATD4" s="144"/>
      <c r="ATE4" s="140"/>
      <c r="ATF4" s="144"/>
      <c r="ATG4" s="144"/>
      <c r="ATH4" s="144"/>
      <c r="ATI4" s="140"/>
      <c r="ATJ4" s="144"/>
      <c r="ATK4" s="144"/>
      <c r="ATL4" s="144"/>
      <c r="ATM4" s="140"/>
      <c r="ATN4" s="144"/>
      <c r="ATO4" s="144"/>
      <c r="ATP4" s="144"/>
      <c r="ATQ4" s="140"/>
      <c r="ATR4" s="144"/>
      <c r="ATS4" s="144"/>
      <c r="ATT4" s="144"/>
      <c r="ATU4" s="140"/>
      <c r="ATV4" s="144"/>
      <c r="ATW4" s="144"/>
      <c r="ATX4" s="144"/>
      <c r="ATY4" s="140"/>
      <c r="ATZ4" s="144"/>
      <c r="AUA4" s="144"/>
      <c r="AUB4" s="144"/>
      <c r="AUC4" s="140"/>
      <c r="AUD4" s="144"/>
      <c r="AUE4" s="144"/>
      <c r="AUF4" s="144"/>
      <c r="AUG4" s="140"/>
      <c r="AUH4" s="144"/>
      <c r="AUI4" s="144"/>
      <c r="AUJ4" s="144"/>
      <c r="AUK4" s="140"/>
      <c r="AUL4" s="144"/>
      <c r="AUM4" s="144"/>
      <c r="AUN4" s="144"/>
      <c r="AUO4" s="140"/>
      <c r="AUP4" s="144"/>
      <c r="AUQ4" s="144"/>
      <c r="AUR4" s="144"/>
      <c r="AUS4" s="140"/>
      <c r="AUT4" s="144"/>
      <c r="AUU4" s="144"/>
      <c r="AUV4" s="144"/>
      <c r="AUW4" s="140"/>
      <c r="AUX4" s="144"/>
      <c r="AUY4" s="144"/>
      <c r="AUZ4" s="144"/>
      <c r="AVA4" s="140"/>
      <c r="AVB4" s="144"/>
      <c r="AVC4" s="144"/>
      <c r="AVD4" s="144"/>
      <c r="AVE4" s="140"/>
      <c r="AVF4" s="144"/>
      <c r="AVG4" s="144"/>
      <c r="AVH4" s="144"/>
      <c r="AVI4" s="140"/>
      <c r="AVJ4" s="144"/>
      <c r="AVK4" s="144"/>
      <c r="AVL4" s="144"/>
      <c r="AVM4" s="140"/>
      <c r="AVN4" s="144"/>
      <c r="AVO4" s="144"/>
      <c r="AVP4" s="144"/>
      <c r="AVQ4" s="140"/>
      <c r="AVR4" s="144"/>
      <c r="AVS4" s="144"/>
      <c r="AVT4" s="144"/>
      <c r="AVU4" s="140"/>
      <c r="AVV4" s="144"/>
      <c r="AVW4" s="144"/>
      <c r="AVX4" s="144"/>
      <c r="AVY4" s="140"/>
      <c r="AVZ4" s="144"/>
      <c r="AWA4" s="144"/>
      <c r="AWB4" s="144"/>
      <c r="AWC4" s="140"/>
      <c r="AWD4" s="144"/>
      <c r="AWE4" s="144"/>
      <c r="AWF4" s="144"/>
      <c r="AWG4" s="140"/>
      <c r="AWH4" s="144"/>
      <c r="AWI4" s="144"/>
      <c r="AWJ4" s="144"/>
      <c r="AWK4" s="140"/>
      <c r="AWL4" s="144"/>
      <c r="AWM4" s="144"/>
      <c r="AWN4" s="144"/>
      <c r="AWO4" s="140"/>
      <c r="AWP4" s="144"/>
      <c r="AWQ4" s="144"/>
      <c r="AWR4" s="144"/>
      <c r="AWS4" s="140"/>
      <c r="AWT4" s="144"/>
      <c r="AWU4" s="144"/>
      <c r="AWV4" s="144"/>
      <c r="AWW4" s="140"/>
      <c r="AWX4" s="144"/>
      <c r="AWY4" s="144"/>
      <c r="AWZ4" s="144"/>
      <c r="AXA4" s="140"/>
      <c r="AXB4" s="144"/>
      <c r="AXC4" s="144"/>
      <c r="AXD4" s="144"/>
      <c r="AXE4" s="140"/>
      <c r="AXF4" s="144"/>
      <c r="AXG4" s="144"/>
      <c r="AXH4" s="144"/>
      <c r="AXI4" s="140"/>
      <c r="AXJ4" s="144"/>
      <c r="AXK4" s="144"/>
      <c r="AXL4" s="144"/>
      <c r="AXM4" s="140"/>
      <c r="AXN4" s="144"/>
      <c r="AXO4" s="144"/>
      <c r="AXP4" s="144"/>
      <c r="AXQ4" s="140"/>
      <c r="AXR4" s="144"/>
      <c r="AXS4" s="144"/>
      <c r="AXT4" s="144"/>
      <c r="AXU4" s="140"/>
      <c r="AXV4" s="144"/>
      <c r="AXW4" s="144"/>
      <c r="AXX4" s="144"/>
      <c r="AXY4" s="140"/>
      <c r="AXZ4" s="144"/>
      <c r="AYA4" s="144"/>
      <c r="AYB4" s="144"/>
      <c r="AYC4" s="140"/>
      <c r="AYD4" s="144"/>
      <c r="AYE4" s="144"/>
      <c r="AYF4" s="144"/>
      <c r="AYG4" s="140"/>
      <c r="AYH4" s="144"/>
      <c r="AYI4" s="144"/>
      <c r="AYJ4" s="144"/>
      <c r="AYK4" s="140"/>
      <c r="AYL4" s="144"/>
      <c r="AYM4" s="144"/>
      <c r="AYN4" s="144"/>
      <c r="AYO4" s="140"/>
      <c r="AYP4" s="144"/>
      <c r="AYQ4" s="144"/>
      <c r="AYR4" s="144"/>
      <c r="AYS4" s="140"/>
      <c r="AYT4" s="144"/>
      <c r="AYU4" s="144"/>
      <c r="AYV4" s="144"/>
      <c r="AYW4" s="140"/>
      <c r="AYX4" s="144"/>
      <c r="AYY4" s="144"/>
      <c r="AYZ4" s="144"/>
      <c r="AZA4" s="140"/>
      <c r="AZB4" s="144"/>
      <c r="AZC4" s="144"/>
      <c r="AZD4" s="144"/>
      <c r="AZE4" s="140"/>
      <c r="AZF4" s="144"/>
      <c r="AZG4" s="144"/>
      <c r="AZH4" s="144"/>
      <c r="AZI4" s="140"/>
      <c r="AZJ4" s="144"/>
      <c r="AZK4" s="144"/>
      <c r="AZL4" s="144"/>
      <c r="AZM4" s="140"/>
      <c r="AZN4" s="144"/>
      <c r="AZO4" s="144"/>
      <c r="AZP4" s="144"/>
      <c r="AZQ4" s="140"/>
      <c r="AZR4" s="144"/>
      <c r="AZS4" s="144"/>
      <c r="AZT4" s="144"/>
      <c r="AZU4" s="140"/>
      <c r="AZV4" s="144"/>
      <c r="AZW4" s="144"/>
      <c r="AZX4" s="144"/>
      <c r="AZY4" s="140"/>
      <c r="AZZ4" s="144"/>
      <c r="BAA4" s="144"/>
      <c r="BAB4" s="144"/>
      <c r="BAC4" s="140"/>
      <c r="BAD4" s="144"/>
      <c r="BAE4" s="144"/>
      <c r="BAF4" s="144"/>
      <c r="BAG4" s="140"/>
      <c r="BAH4" s="144"/>
      <c r="BAI4" s="144"/>
      <c r="BAJ4" s="144"/>
      <c r="BAK4" s="140"/>
      <c r="BAL4" s="144"/>
      <c r="BAM4" s="144"/>
      <c r="BAN4" s="144"/>
      <c r="BAO4" s="140"/>
      <c r="BAP4" s="144"/>
      <c r="BAQ4" s="144"/>
      <c r="BAR4" s="144"/>
      <c r="BAS4" s="140"/>
      <c r="BAT4" s="144"/>
      <c r="BAU4" s="144"/>
      <c r="BAV4" s="144"/>
      <c r="BAW4" s="140"/>
      <c r="BAX4" s="144"/>
      <c r="BAY4" s="144"/>
      <c r="BAZ4" s="144"/>
      <c r="BBA4" s="140"/>
      <c r="BBB4" s="144"/>
      <c r="BBC4" s="144"/>
      <c r="BBD4" s="144"/>
      <c r="BBE4" s="140"/>
      <c r="BBF4" s="144"/>
      <c r="BBG4" s="144"/>
      <c r="BBH4" s="144"/>
      <c r="BBI4" s="140"/>
      <c r="BBJ4" s="144"/>
      <c r="BBK4" s="144"/>
      <c r="BBL4" s="144"/>
      <c r="BBM4" s="140"/>
      <c r="BBN4" s="144"/>
      <c r="BBO4" s="144"/>
      <c r="BBP4" s="144"/>
      <c r="BBQ4" s="140"/>
      <c r="BBR4" s="144"/>
      <c r="BBS4" s="144"/>
      <c r="BBT4" s="144"/>
      <c r="BBU4" s="140"/>
      <c r="BBV4" s="144"/>
      <c r="BBW4" s="144"/>
      <c r="BBX4" s="144"/>
      <c r="BBY4" s="140"/>
      <c r="BBZ4" s="144"/>
      <c r="BCA4" s="144"/>
      <c r="BCB4" s="144"/>
      <c r="BCC4" s="140"/>
      <c r="BCD4" s="144"/>
      <c r="BCE4" s="144"/>
      <c r="BCF4" s="144"/>
      <c r="BCG4" s="140"/>
      <c r="BCH4" s="144"/>
      <c r="BCI4" s="144"/>
      <c r="BCJ4" s="144"/>
      <c r="BCK4" s="140"/>
      <c r="BCL4" s="144"/>
      <c r="BCM4" s="144"/>
      <c r="BCN4" s="144"/>
      <c r="BCO4" s="140"/>
      <c r="BCP4" s="144"/>
      <c r="BCQ4" s="144"/>
      <c r="BCR4" s="144"/>
      <c r="BCS4" s="140"/>
      <c r="BCT4" s="144"/>
      <c r="BCU4" s="144"/>
      <c r="BCV4" s="144"/>
      <c r="BCW4" s="140"/>
      <c r="BCX4" s="144"/>
      <c r="BCY4" s="144"/>
      <c r="BCZ4" s="144"/>
      <c r="BDA4" s="140"/>
      <c r="BDB4" s="144"/>
      <c r="BDC4" s="144"/>
      <c r="BDD4" s="144"/>
      <c r="BDE4" s="140"/>
      <c r="BDF4" s="144"/>
      <c r="BDG4" s="144"/>
      <c r="BDH4" s="144"/>
      <c r="BDI4" s="140"/>
      <c r="BDJ4" s="144"/>
      <c r="BDK4" s="144"/>
      <c r="BDL4" s="144"/>
      <c r="BDM4" s="140"/>
      <c r="BDN4" s="144"/>
      <c r="BDO4" s="144"/>
      <c r="BDP4" s="144"/>
      <c r="BDQ4" s="140"/>
      <c r="BDR4" s="144"/>
      <c r="BDS4" s="144"/>
      <c r="BDT4" s="144"/>
      <c r="BDU4" s="140"/>
      <c r="BDV4" s="144"/>
      <c r="BDW4" s="144"/>
      <c r="BDX4" s="144"/>
      <c r="BDY4" s="140"/>
      <c r="BDZ4" s="144"/>
      <c r="BEA4" s="144"/>
      <c r="BEB4" s="144"/>
      <c r="BEC4" s="140"/>
      <c r="BED4" s="144"/>
      <c r="BEE4" s="144"/>
      <c r="BEF4" s="144"/>
      <c r="BEG4" s="140"/>
      <c r="BEH4" s="144"/>
      <c r="BEI4" s="144"/>
      <c r="BEJ4" s="144"/>
      <c r="BEK4" s="140"/>
      <c r="BEL4" s="144"/>
      <c r="BEM4" s="144"/>
      <c r="BEN4" s="144"/>
      <c r="BEO4" s="140"/>
      <c r="BEP4" s="144"/>
      <c r="BEQ4" s="144"/>
      <c r="BER4" s="144"/>
      <c r="BES4" s="140"/>
      <c r="BET4" s="144"/>
      <c r="BEU4" s="144"/>
      <c r="BEV4" s="144"/>
      <c r="BEW4" s="140"/>
      <c r="BEX4" s="144"/>
      <c r="BEY4" s="144"/>
      <c r="BEZ4" s="144"/>
      <c r="BFA4" s="140"/>
      <c r="BFB4" s="144"/>
      <c r="BFC4" s="144"/>
      <c r="BFD4" s="144"/>
      <c r="BFE4" s="140"/>
      <c r="BFF4" s="144"/>
      <c r="BFG4" s="144"/>
      <c r="BFH4" s="144"/>
      <c r="BFI4" s="140"/>
      <c r="BFJ4" s="144"/>
      <c r="BFK4" s="144"/>
      <c r="BFL4" s="144"/>
      <c r="BFM4" s="140"/>
      <c r="BFN4" s="144"/>
      <c r="BFO4" s="144"/>
      <c r="BFP4" s="144"/>
      <c r="BFQ4" s="140"/>
      <c r="BFR4" s="144"/>
      <c r="BFS4" s="144"/>
      <c r="BFT4" s="144"/>
      <c r="BFU4" s="140"/>
      <c r="BFV4" s="144"/>
      <c r="BFW4" s="144"/>
      <c r="BFX4" s="144"/>
      <c r="BFY4" s="140"/>
      <c r="BFZ4" s="144"/>
      <c r="BGA4" s="144"/>
      <c r="BGB4" s="144"/>
      <c r="BGC4" s="140"/>
      <c r="BGD4" s="144"/>
      <c r="BGE4" s="144"/>
      <c r="BGF4" s="144"/>
      <c r="BGG4" s="140"/>
      <c r="BGH4" s="144"/>
      <c r="BGI4" s="144"/>
      <c r="BGJ4" s="144"/>
      <c r="BGK4" s="140"/>
      <c r="BGL4" s="144"/>
      <c r="BGM4" s="144"/>
      <c r="BGN4" s="144"/>
      <c r="BGO4" s="140"/>
      <c r="BGP4" s="144"/>
      <c r="BGQ4" s="144"/>
      <c r="BGR4" s="144"/>
      <c r="BGS4" s="140"/>
      <c r="BGT4" s="144"/>
      <c r="BGU4" s="144"/>
      <c r="BGV4" s="144"/>
      <c r="BGW4" s="140"/>
      <c r="BGX4" s="144"/>
      <c r="BGY4" s="144"/>
      <c r="BGZ4" s="144"/>
      <c r="BHA4" s="140"/>
      <c r="BHB4" s="144"/>
      <c r="BHC4" s="144"/>
      <c r="BHD4" s="144"/>
      <c r="BHE4" s="140"/>
      <c r="BHF4" s="144"/>
      <c r="BHG4" s="144"/>
      <c r="BHH4" s="144"/>
      <c r="BHI4" s="140"/>
      <c r="BHJ4" s="144"/>
      <c r="BHK4" s="144"/>
      <c r="BHL4" s="144"/>
      <c r="BHM4" s="140"/>
      <c r="BHN4" s="144"/>
      <c r="BHO4" s="144"/>
      <c r="BHP4" s="144"/>
      <c r="BHQ4" s="140"/>
      <c r="BHR4" s="144"/>
      <c r="BHS4" s="144"/>
      <c r="BHT4" s="144"/>
      <c r="BHU4" s="140"/>
      <c r="BHV4" s="144"/>
      <c r="BHW4" s="144"/>
      <c r="BHX4" s="144"/>
      <c r="BHY4" s="140"/>
      <c r="BHZ4" s="144"/>
      <c r="BIA4" s="144"/>
      <c r="BIB4" s="144"/>
      <c r="BIC4" s="140"/>
      <c r="BID4" s="144"/>
      <c r="BIE4" s="144"/>
      <c r="BIF4" s="144"/>
      <c r="BIG4" s="140"/>
      <c r="BIH4" s="144"/>
      <c r="BII4" s="144"/>
      <c r="BIJ4" s="144"/>
      <c r="BIK4" s="140"/>
      <c r="BIL4" s="144"/>
      <c r="BIM4" s="144"/>
      <c r="BIN4" s="144"/>
      <c r="BIO4" s="140"/>
      <c r="BIP4" s="144"/>
      <c r="BIQ4" s="144"/>
      <c r="BIR4" s="144"/>
      <c r="BIS4" s="140"/>
      <c r="BIT4" s="144"/>
      <c r="BIU4" s="144"/>
      <c r="BIV4" s="144"/>
      <c r="BIW4" s="140"/>
      <c r="BIX4" s="144"/>
      <c r="BIY4" s="144"/>
      <c r="BIZ4" s="144"/>
      <c r="BJA4" s="140"/>
      <c r="BJB4" s="144"/>
      <c r="BJC4" s="144"/>
      <c r="BJD4" s="144"/>
      <c r="BJE4" s="140"/>
      <c r="BJF4" s="144"/>
      <c r="BJG4" s="144"/>
      <c r="BJH4" s="144"/>
      <c r="BJI4" s="140"/>
      <c r="BJJ4" s="144"/>
      <c r="BJK4" s="144"/>
      <c r="BJL4" s="144"/>
      <c r="BJM4" s="140"/>
      <c r="BJN4" s="144"/>
      <c r="BJO4" s="144"/>
      <c r="BJP4" s="144"/>
      <c r="BJQ4" s="140"/>
      <c r="BJR4" s="144"/>
      <c r="BJS4" s="144"/>
      <c r="BJT4" s="144"/>
      <c r="BJU4" s="140"/>
      <c r="BJV4" s="144"/>
      <c r="BJW4" s="144"/>
      <c r="BJX4" s="144"/>
      <c r="BJY4" s="140"/>
      <c r="BJZ4" s="144"/>
      <c r="BKA4" s="144"/>
      <c r="BKB4" s="144"/>
      <c r="BKC4" s="140"/>
      <c r="BKD4" s="144"/>
      <c r="BKE4" s="144"/>
      <c r="BKF4" s="144"/>
      <c r="BKG4" s="140"/>
      <c r="BKH4" s="144"/>
      <c r="BKI4" s="144"/>
      <c r="BKJ4" s="144"/>
      <c r="BKK4" s="140"/>
      <c r="BKL4" s="144"/>
      <c r="BKM4" s="144"/>
      <c r="BKN4" s="144"/>
      <c r="BKO4" s="140"/>
      <c r="BKP4" s="144"/>
      <c r="BKQ4" s="144"/>
      <c r="BKR4" s="144"/>
      <c r="BKS4" s="140"/>
      <c r="BKT4" s="144"/>
      <c r="BKU4" s="144"/>
      <c r="BKV4" s="144"/>
      <c r="BKW4" s="140"/>
      <c r="BKX4" s="144"/>
      <c r="BKY4" s="144"/>
      <c r="BKZ4" s="144"/>
      <c r="BLA4" s="140"/>
      <c r="BLB4" s="144"/>
      <c r="BLC4" s="144"/>
      <c r="BLD4" s="144"/>
      <c r="BLE4" s="140"/>
      <c r="BLF4" s="144"/>
      <c r="BLG4" s="144"/>
      <c r="BLH4" s="144"/>
      <c r="BLI4" s="140"/>
      <c r="BLJ4" s="144"/>
      <c r="BLK4" s="144"/>
      <c r="BLL4" s="144"/>
      <c r="BLM4" s="140"/>
      <c r="BLN4" s="144"/>
      <c r="BLO4" s="144"/>
      <c r="BLP4" s="144"/>
      <c r="BLQ4" s="140"/>
      <c r="BLR4" s="144"/>
      <c r="BLS4" s="144"/>
      <c r="BLT4" s="144"/>
      <c r="BLU4" s="140"/>
      <c r="BLV4" s="144"/>
      <c r="BLW4" s="144"/>
      <c r="BLX4" s="144"/>
      <c r="BLY4" s="140"/>
      <c r="BLZ4" s="144"/>
      <c r="BMA4" s="144"/>
      <c r="BMB4" s="144"/>
      <c r="BMC4" s="140"/>
      <c r="BMD4" s="144"/>
      <c r="BME4" s="144"/>
      <c r="BMF4" s="144"/>
      <c r="BMG4" s="140"/>
      <c r="BMH4" s="144"/>
      <c r="BMI4" s="144"/>
      <c r="BMJ4" s="144"/>
      <c r="BMK4" s="140"/>
      <c r="BML4" s="144"/>
      <c r="BMM4" s="144"/>
      <c r="BMN4" s="144"/>
      <c r="BMO4" s="140"/>
      <c r="BMP4" s="144"/>
      <c r="BMQ4" s="144"/>
      <c r="BMR4" s="144"/>
      <c r="BMS4" s="140"/>
      <c r="BMT4" s="144"/>
      <c r="BMU4" s="144"/>
      <c r="BMV4" s="144"/>
      <c r="BMW4" s="140"/>
      <c r="BMX4" s="144"/>
      <c r="BMY4" s="144"/>
      <c r="BMZ4" s="144"/>
      <c r="BNA4" s="140"/>
      <c r="BNB4" s="144"/>
      <c r="BNC4" s="144"/>
      <c r="BND4" s="144"/>
      <c r="BNE4" s="140"/>
      <c r="BNF4" s="144"/>
      <c r="BNG4" s="144"/>
      <c r="BNH4" s="144"/>
      <c r="BNI4" s="140"/>
      <c r="BNJ4" s="144"/>
      <c r="BNK4" s="144"/>
      <c r="BNL4" s="144"/>
      <c r="BNM4" s="140"/>
      <c r="BNN4" s="144"/>
      <c r="BNO4" s="144"/>
      <c r="BNP4" s="144"/>
      <c r="BNQ4" s="140"/>
      <c r="BNR4" s="144"/>
      <c r="BNS4" s="144"/>
      <c r="BNT4" s="144"/>
      <c r="BNU4" s="140"/>
      <c r="BNV4" s="144"/>
      <c r="BNW4" s="144"/>
      <c r="BNX4" s="144"/>
      <c r="BNY4" s="140"/>
      <c r="BNZ4" s="144"/>
      <c r="BOA4" s="144"/>
      <c r="BOB4" s="144"/>
      <c r="BOC4" s="140"/>
      <c r="BOD4" s="144"/>
      <c r="BOE4" s="144"/>
      <c r="BOF4" s="144"/>
      <c r="BOG4" s="140"/>
      <c r="BOH4" s="144"/>
      <c r="BOI4" s="144"/>
      <c r="BOJ4" s="144"/>
      <c r="BOK4" s="140"/>
      <c r="BOL4" s="144"/>
      <c r="BOM4" s="144"/>
      <c r="BON4" s="144"/>
      <c r="BOO4" s="140"/>
      <c r="BOP4" s="144"/>
      <c r="BOQ4" s="144"/>
      <c r="BOR4" s="144"/>
      <c r="BOS4" s="140"/>
      <c r="BOT4" s="144"/>
      <c r="BOU4" s="144"/>
      <c r="BOV4" s="144"/>
      <c r="BOW4" s="140"/>
      <c r="BOX4" s="144"/>
      <c r="BOY4" s="144"/>
      <c r="BOZ4" s="144"/>
      <c r="BPA4" s="140"/>
      <c r="BPB4" s="144"/>
      <c r="BPC4" s="144"/>
      <c r="BPD4" s="144"/>
      <c r="BPE4" s="140"/>
      <c r="BPF4" s="144"/>
      <c r="BPG4" s="144"/>
      <c r="BPH4" s="144"/>
      <c r="BPI4" s="140"/>
      <c r="BPJ4" s="144"/>
      <c r="BPK4" s="144"/>
      <c r="BPL4" s="144"/>
      <c r="BPM4" s="140"/>
      <c r="BPN4" s="144"/>
      <c r="BPO4" s="144"/>
      <c r="BPP4" s="144"/>
      <c r="BPQ4" s="140"/>
      <c r="BPR4" s="144"/>
      <c r="BPS4" s="144"/>
      <c r="BPT4" s="144"/>
      <c r="BPU4" s="140"/>
      <c r="BPV4" s="144"/>
      <c r="BPW4" s="144"/>
      <c r="BPX4" s="144"/>
      <c r="BPY4" s="140"/>
      <c r="BPZ4" s="144"/>
      <c r="BQA4" s="144"/>
      <c r="BQB4" s="144"/>
      <c r="BQC4" s="140"/>
      <c r="BQD4" s="144"/>
      <c r="BQE4" s="144"/>
      <c r="BQF4" s="144"/>
      <c r="BQG4" s="140"/>
      <c r="BQH4" s="144"/>
      <c r="BQI4" s="144"/>
      <c r="BQJ4" s="144"/>
      <c r="BQK4" s="140"/>
      <c r="BQL4" s="144"/>
      <c r="BQM4" s="144"/>
      <c r="BQN4" s="144"/>
      <c r="BQO4" s="140"/>
      <c r="BQP4" s="144"/>
      <c r="BQQ4" s="144"/>
      <c r="BQR4" s="144"/>
      <c r="BQS4" s="140"/>
      <c r="BQT4" s="144"/>
      <c r="BQU4" s="144"/>
      <c r="BQV4" s="144"/>
      <c r="BQW4" s="140"/>
      <c r="BQX4" s="144"/>
      <c r="BQY4" s="144"/>
      <c r="BQZ4" s="144"/>
      <c r="BRA4" s="140"/>
      <c r="BRB4" s="144"/>
      <c r="BRC4" s="144"/>
      <c r="BRD4" s="144"/>
      <c r="BRE4" s="140"/>
      <c r="BRF4" s="144"/>
      <c r="BRG4" s="144"/>
      <c r="BRH4" s="144"/>
      <c r="BRI4" s="140"/>
      <c r="BRJ4" s="144"/>
      <c r="BRK4" s="144"/>
      <c r="BRL4" s="144"/>
      <c r="BRM4" s="140"/>
      <c r="BRN4" s="144"/>
      <c r="BRO4" s="144"/>
      <c r="BRP4" s="144"/>
      <c r="BRQ4" s="140"/>
      <c r="BRR4" s="144"/>
      <c r="BRS4" s="144"/>
      <c r="BRT4" s="144"/>
      <c r="BRU4" s="140"/>
      <c r="BRV4" s="144"/>
      <c r="BRW4" s="144"/>
      <c r="BRX4" s="144"/>
      <c r="BRY4" s="140"/>
      <c r="BRZ4" s="144"/>
      <c r="BSA4" s="144"/>
      <c r="BSB4" s="144"/>
      <c r="BSC4" s="140"/>
      <c r="BSD4" s="144"/>
      <c r="BSE4" s="144"/>
      <c r="BSF4" s="144"/>
      <c r="BSG4" s="140"/>
      <c r="BSH4" s="144"/>
      <c r="BSI4" s="144"/>
      <c r="BSJ4" s="144"/>
      <c r="BSK4" s="140"/>
      <c r="BSL4" s="144"/>
      <c r="BSM4" s="144"/>
      <c r="BSN4" s="144"/>
      <c r="BSO4" s="140"/>
      <c r="BSP4" s="144"/>
      <c r="BSQ4" s="144"/>
      <c r="BSR4" s="144"/>
      <c r="BSS4" s="140"/>
      <c r="BST4" s="144"/>
      <c r="BSU4" s="144"/>
      <c r="BSV4" s="144"/>
      <c r="BSW4" s="140"/>
      <c r="BSX4" s="144"/>
      <c r="BSY4" s="144"/>
      <c r="BSZ4" s="144"/>
      <c r="BTA4" s="140"/>
      <c r="BTB4" s="144"/>
      <c r="BTC4" s="144"/>
      <c r="BTD4" s="144"/>
      <c r="BTE4" s="140"/>
      <c r="BTF4" s="144"/>
      <c r="BTG4" s="144"/>
      <c r="BTH4" s="144"/>
      <c r="BTI4" s="140"/>
      <c r="BTJ4" s="144"/>
      <c r="BTK4" s="144"/>
      <c r="BTL4" s="144"/>
      <c r="BTM4" s="140"/>
      <c r="BTN4" s="144"/>
      <c r="BTO4" s="144"/>
      <c r="BTP4" s="144"/>
      <c r="BTQ4" s="140"/>
      <c r="BTR4" s="144"/>
      <c r="BTS4" s="144"/>
      <c r="BTT4" s="144"/>
      <c r="BTU4" s="140"/>
      <c r="BTV4" s="144"/>
      <c r="BTW4" s="144"/>
      <c r="BTX4" s="144"/>
      <c r="BTY4" s="140"/>
      <c r="BTZ4" s="144"/>
      <c r="BUA4" s="144"/>
      <c r="BUB4" s="144"/>
      <c r="BUC4" s="140"/>
      <c r="BUD4" s="144"/>
      <c r="BUE4" s="144"/>
      <c r="BUF4" s="144"/>
      <c r="BUG4" s="140"/>
      <c r="BUH4" s="144"/>
      <c r="BUI4" s="144"/>
      <c r="BUJ4" s="144"/>
      <c r="BUK4" s="140"/>
      <c r="BUL4" s="144"/>
      <c r="BUM4" s="144"/>
      <c r="BUN4" s="144"/>
      <c r="BUO4" s="140"/>
      <c r="BUP4" s="144"/>
      <c r="BUQ4" s="144"/>
      <c r="BUR4" s="144"/>
      <c r="BUS4" s="140"/>
      <c r="BUT4" s="144"/>
      <c r="BUU4" s="144"/>
      <c r="BUV4" s="144"/>
      <c r="BUW4" s="140"/>
      <c r="BUX4" s="144"/>
      <c r="BUY4" s="144"/>
      <c r="BUZ4" s="144"/>
      <c r="BVA4" s="140"/>
      <c r="BVB4" s="144"/>
      <c r="BVC4" s="144"/>
      <c r="BVD4" s="144"/>
      <c r="BVE4" s="140"/>
      <c r="BVF4" s="144"/>
      <c r="BVG4" s="144"/>
      <c r="BVH4" s="144"/>
      <c r="BVI4" s="140"/>
      <c r="BVJ4" s="144"/>
      <c r="BVK4" s="144"/>
      <c r="BVL4" s="144"/>
      <c r="BVM4" s="140"/>
      <c r="BVN4" s="144"/>
      <c r="BVO4" s="144"/>
      <c r="BVP4" s="144"/>
      <c r="BVQ4" s="140"/>
      <c r="BVR4" s="144"/>
      <c r="BVS4" s="144"/>
      <c r="BVT4" s="144"/>
      <c r="BVU4" s="140"/>
      <c r="BVV4" s="144"/>
      <c r="BVW4" s="144"/>
      <c r="BVX4" s="144"/>
      <c r="BVY4" s="140"/>
      <c r="BVZ4" s="144"/>
      <c r="BWA4" s="144"/>
      <c r="BWB4" s="144"/>
      <c r="BWC4" s="140"/>
      <c r="BWD4" s="144"/>
      <c r="BWE4" s="144"/>
      <c r="BWF4" s="144"/>
      <c r="BWG4" s="140"/>
      <c r="BWH4" s="144"/>
      <c r="BWI4" s="144"/>
      <c r="BWJ4" s="144"/>
      <c r="BWK4" s="140"/>
      <c r="BWL4" s="144"/>
      <c r="BWM4" s="144"/>
      <c r="BWN4" s="144"/>
      <c r="BWO4" s="140"/>
      <c r="BWP4" s="144"/>
      <c r="BWQ4" s="144"/>
      <c r="BWR4" s="144"/>
      <c r="BWS4" s="140"/>
      <c r="BWT4" s="144"/>
      <c r="BWU4" s="144"/>
      <c r="BWV4" s="144"/>
      <c r="BWW4" s="140"/>
      <c r="BWX4" s="144"/>
      <c r="BWY4" s="144"/>
      <c r="BWZ4" s="144"/>
      <c r="BXA4" s="140"/>
      <c r="BXB4" s="144"/>
      <c r="BXC4" s="144"/>
      <c r="BXD4" s="144"/>
      <c r="BXE4" s="140"/>
      <c r="BXF4" s="144"/>
      <c r="BXG4" s="144"/>
      <c r="BXH4" s="144"/>
      <c r="BXI4" s="140"/>
      <c r="BXJ4" s="144"/>
      <c r="BXK4" s="144"/>
      <c r="BXL4" s="144"/>
      <c r="BXM4" s="140"/>
      <c r="BXN4" s="144"/>
      <c r="BXO4" s="144"/>
      <c r="BXP4" s="144"/>
      <c r="BXQ4" s="140"/>
      <c r="BXR4" s="144"/>
      <c r="BXS4" s="144"/>
      <c r="BXT4" s="144"/>
      <c r="BXU4" s="140"/>
      <c r="BXV4" s="144"/>
      <c r="BXW4" s="144"/>
      <c r="BXX4" s="144"/>
      <c r="BXY4" s="140"/>
      <c r="BXZ4" s="144"/>
      <c r="BYA4" s="144"/>
      <c r="BYB4" s="144"/>
      <c r="BYC4" s="140"/>
      <c r="BYD4" s="144"/>
      <c r="BYE4" s="144"/>
      <c r="BYF4" s="144"/>
      <c r="BYG4" s="140"/>
      <c r="BYH4" s="144"/>
      <c r="BYI4" s="144"/>
      <c r="BYJ4" s="144"/>
      <c r="BYK4" s="140"/>
      <c r="BYL4" s="144"/>
      <c r="BYM4" s="144"/>
      <c r="BYN4" s="144"/>
      <c r="BYO4" s="140"/>
      <c r="BYP4" s="144"/>
      <c r="BYQ4" s="144"/>
      <c r="BYR4" s="144"/>
      <c r="BYS4" s="140"/>
      <c r="BYT4" s="144"/>
      <c r="BYU4" s="144"/>
      <c r="BYV4" s="144"/>
      <c r="BYW4" s="140"/>
      <c r="BYX4" s="144"/>
      <c r="BYY4" s="144"/>
      <c r="BYZ4" s="144"/>
      <c r="BZA4" s="140"/>
      <c r="BZB4" s="144"/>
      <c r="BZC4" s="144"/>
      <c r="BZD4" s="144"/>
      <c r="BZE4" s="140"/>
      <c r="BZF4" s="144"/>
      <c r="BZG4" s="144"/>
      <c r="BZH4" s="144"/>
      <c r="BZI4" s="140"/>
      <c r="BZJ4" s="144"/>
      <c r="BZK4" s="144"/>
      <c r="BZL4" s="144"/>
      <c r="BZM4" s="140"/>
      <c r="BZN4" s="144"/>
      <c r="BZO4" s="144"/>
      <c r="BZP4" s="144"/>
      <c r="BZQ4" s="140"/>
      <c r="BZR4" s="144"/>
      <c r="BZS4" s="144"/>
      <c r="BZT4" s="144"/>
      <c r="BZU4" s="140"/>
      <c r="BZV4" s="144"/>
      <c r="BZW4" s="144"/>
      <c r="BZX4" s="144"/>
      <c r="BZY4" s="140"/>
      <c r="BZZ4" s="144"/>
      <c r="CAA4" s="144"/>
      <c r="CAB4" s="144"/>
      <c r="CAC4" s="140"/>
      <c r="CAD4" s="144"/>
      <c r="CAE4" s="144"/>
      <c r="CAF4" s="144"/>
      <c r="CAG4" s="140"/>
      <c r="CAH4" s="144"/>
      <c r="CAI4" s="144"/>
      <c r="CAJ4" s="144"/>
      <c r="CAK4" s="140"/>
      <c r="CAL4" s="144"/>
      <c r="CAM4" s="144"/>
      <c r="CAN4" s="144"/>
      <c r="CAO4" s="140"/>
      <c r="CAP4" s="144"/>
      <c r="CAQ4" s="144"/>
      <c r="CAR4" s="144"/>
      <c r="CAS4" s="140"/>
      <c r="CAT4" s="144"/>
      <c r="CAU4" s="144"/>
      <c r="CAV4" s="144"/>
      <c r="CAW4" s="140"/>
      <c r="CAX4" s="144"/>
      <c r="CAY4" s="144"/>
      <c r="CAZ4" s="144"/>
      <c r="CBA4" s="140"/>
      <c r="CBB4" s="144"/>
      <c r="CBC4" s="144"/>
      <c r="CBD4" s="144"/>
      <c r="CBE4" s="140"/>
      <c r="CBF4" s="144"/>
      <c r="CBG4" s="144"/>
      <c r="CBH4" s="144"/>
      <c r="CBI4" s="140"/>
      <c r="CBJ4" s="144"/>
      <c r="CBK4" s="144"/>
      <c r="CBL4" s="144"/>
      <c r="CBM4" s="140"/>
      <c r="CBN4" s="144"/>
      <c r="CBO4" s="144"/>
      <c r="CBP4" s="144"/>
      <c r="CBQ4" s="140"/>
      <c r="CBR4" s="144"/>
      <c r="CBS4" s="144"/>
      <c r="CBT4" s="144"/>
      <c r="CBU4" s="140"/>
      <c r="CBV4" s="144"/>
      <c r="CBW4" s="144"/>
      <c r="CBX4" s="144"/>
      <c r="CBY4" s="140"/>
      <c r="CBZ4" s="144"/>
      <c r="CCA4" s="144"/>
      <c r="CCB4" s="144"/>
      <c r="CCC4" s="140"/>
      <c r="CCD4" s="144"/>
      <c r="CCE4" s="144"/>
      <c r="CCF4" s="144"/>
      <c r="CCG4" s="140"/>
      <c r="CCH4" s="144"/>
      <c r="CCI4" s="144"/>
      <c r="CCJ4" s="144"/>
      <c r="CCK4" s="140"/>
      <c r="CCL4" s="144"/>
      <c r="CCM4" s="144"/>
      <c r="CCN4" s="144"/>
      <c r="CCO4" s="140"/>
      <c r="CCP4" s="144"/>
      <c r="CCQ4" s="144"/>
      <c r="CCR4" s="144"/>
      <c r="CCS4" s="140"/>
      <c r="CCT4" s="144"/>
      <c r="CCU4" s="144"/>
      <c r="CCV4" s="144"/>
      <c r="CCW4" s="140"/>
      <c r="CCX4" s="144"/>
      <c r="CCY4" s="144"/>
      <c r="CCZ4" s="144"/>
      <c r="CDA4" s="140"/>
      <c r="CDB4" s="144"/>
      <c r="CDC4" s="144"/>
      <c r="CDD4" s="144"/>
      <c r="CDE4" s="140"/>
      <c r="CDF4" s="144"/>
      <c r="CDG4" s="144"/>
      <c r="CDH4" s="144"/>
      <c r="CDI4" s="140"/>
      <c r="CDJ4" s="144"/>
      <c r="CDK4" s="144"/>
      <c r="CDL4" s="144"/>
      <c r="CDM4" s="140"/>
      <c r="CDN4" s="144"/>
      <c r="CDO4" s="144"/>
      <c r="CDP4" s="144"/>
      <c r="CDQ4" s="140"/>
      <c r="CDR4" s="144"/>
      <c r="CDS4" s="144"/>
      <c r="CDT4" s="144"/>
      <c r="CDU4" s="140"/>
      <c r="CDV4" s="144"/>
      <c r="CDW4" s="144"/>
      <c r="CDX4" s="144"/>
      <c r="CDY4" s="140"/>
      <c r="CDZ4" s="144"/>
      <c r="CEA4" s="144"/>
      <c r="CEB4" s="144"/>
      <c r="CEC4" s="140"/>
      <c r="CED4" s="144"/>
      <c r="CEE4" s="144"/>
      <c r="CEF4" s="144"/>
      <c r="CEG4" s="140"/>
      <c r="CEH4" s="144"/>
      <c r="CEI4" s="144"/>
      <c r="CEJ4" s="144"/>
      <c r="CEK4" s="140"/>
      <c r="CEL4" s="144"/>
      <c r="CEM4" s="144"/>
      <c r="CEN4" s="144"/>
      <c r="CEO4" s="140"/>
      <c r="CEP4" s="144"/>
      <c r="CEQ4" s="144"/>
      <c r="CER4" s="144"/>
      <c r="CES4" s="140"/>
      <c r="CET4" s="144"/>
      <c r="CEU4" s="144"/>
      <c r="CEV4" s="144"/>
      <c r="CEW4" s="140"/>
      <c r="CEX4" s="144"/>
      <c r="CEY4" s="144"/>
      <c r="CEZ4" s="144"/>
      <c r="CFA4" s="140"/>
      <c r="CFB4" s="144"/>
      <c r="CFC4" s="144"/>
      <c r="CFD4" s="144"/>
      <c r="CFE4" s="140"/>
      <c r="CFF4" s="144"/>
      <c r="CFG4" s="144"/>
      <c r="CFH4" s="144"/>
      <c r="CFI4" s="140"/>
      <c r="CFJ4" s="144"/>
      <c r="CFK4" s="144"/>
      <c r="CFL4" s="144"/>
      <c r="CFM4" s="140"/>
      <c r="CFN4" s="144"/>
      <c r="CFO4" s="144"/>
      <c r="CFP4" s="144"/>
      <c r="CFQ4" s="140"/>
      <c r="CFR4" s="144"/>
      <c r="CFS4" s="144"/>
      <c r="CFT4" s="144"/>
      <c r="CFU4" s="140"/>
      <c r="CFV4" s="144"/>
      <c r="CFW4" s="144"/>
      <c r="CFX4" s="144"/>
      <c r="CFY4" s="140"/>
      <c r="CFZ4" s="144"/>
      <c r="CGA4" s="144"/>
      <c r="CGB4" s="144"/>
      <c r="CGC4" s="140"/>
      <c r="CGD4" s="144"/>
      <c r="CGE4" s="144"/>
      <c r="CGF4" s="144"/>
      <c r="CGG4" s="140"/>
      <c r="CGH4" s="144"/>
      <c r="CGI4" s="144"/>
      <c r="CGJ4" s="144"/>
      <c r="CGK4" s="140"/>
      <c r="CGL4" s="144"/>
      <c r="CGM4" s="144"/>
      <c r="CGN4" s="144"/>
      <c r="CGO4" s="140"/>
      <c r="CGP4" s="144"/>
      <c r="CGQ4" s="144"/>
      <c r="CGR4" s="144"/>
      <c r="CGS4" s="140"/>
      <c r="CGT4" s="144"/>
      <c r="CGU4" s="144"/>
      <c r="CGV4" s="144"/>
      <c r="CGW4" s="140"/>
      <c r="CGX4" s="144"/>
      <c r="CGY4" s="144"/>
      <c r="CGZ4" s="144"/>
      <c r="CHA4" s="140"/>
      <c r="CHB4" s="144"/>
      <c r="CHC4" s="144"/>
      <c r="CHD4" s="144"/>
      <c r="CHE4" s="140"/>
      <c r="CHF4" s="144"/>
      <c r="CHG4" s="144"/>
      <c r="CHH4" s="144"/>
      <c r="CHI4" s="140"/>
      <c r="CHJ4" s="144"/>
      <c r="CHK4" s="144"/>
      <c r="CHL4" s="144"/>
      <c r="CHM4" s="140"/>
      <c r="CHN4" s="144"/>
      <c r="CHO4" s="144"/>
      <c r="CHP4" s="144"/>
      <c r="CHQ4" s="140"/>
      <c r="CHR4" s="144"/>
      <c r="CHS4" s="144"/>
      <c r="CHT4" s="144"/>
      <c r="CHU4" s="140"/>
      <c r="CHV4" s="144"/>
      <c r="CHW4" s="144"/>
      <c r="CHX4" s="144"/>
      <c r="CHY4" s="140"/>
      <c r="CHZ4" s="144"/>
      <c r="CIA4" s="144"/>
      <c r="CIB4" s="144"/>
      <c r="CIC4" s="140"/>
      <c r="CID4" s="144"/>
      <c r="CIE4" s="144"/>
      <c r="CIF4" s="144"/>
      <c r="CIG4" s="140"/>
      <c r="CIH4" s="144"/>
      <c r="CII4" s="144"/>
      <c r="CIJ4" s="144"/>
      <c r="CIK4" s="140"/>
      <c r="CIL4" s="144"/>
      <c r="CIM4" s="144"/>
      <c r="CIN4" s="144"/>
      <c r="CIO4" s="140"/>
      <c r="CIP4" s="144"/>
      <c r="CIQ4" s="144"/>
      <c r="CIR4" s="144"/>
      <c r="CIS4" s="140"/>
      <c r="CIT4" s="144"/>
      <c r="CIU4" s="144"/>
      <c r="CIV4" s="144"/>
      <c r="CIW4" s="140"/>
      <c r="CIX4" s="144"/>
      <c r="CIY4" s="144"/>
      <c r="CIZ4" s="144"/>
      <c r="CJA4" s="140"/>
      <c r="CJB4" s="144"/>
      <c r="CJC4" s="144"/>
      <c r="CJD4" s="144"/>
      <c r="CJE4" s="140"/>
      <c r="CJF4" s="144"/>
      <c r="CJG4" s="144"/>
      <c r="CJH4" s="144"/>
      <c r="CJI4" s="140"/>
      <c r="CJJ4" s="144"/>
      <c r="CJK4" s="144"/>
      <c r="CJL4" s="144"/>
      <c r="CJM4" s="140"/>
      <c r="CJN4" s="144"/>
      <c r="CJO4" s="144"/>
      <c r="CJP4" s="144"/>
      <c r="CJQ4" s="140"/>
      <c r="CJR4" s="144"/>
      <c r="CJS4" s="144"/>
      <c r="CJT4" s="144"/>
      <c r="CJU4" s="140"/>
      <c r="CJV4" s="144"/>
      <c r="CJW4" s="144"/>
      <c r="CJX4" s="144"/>
      <c r="CJY4" s="140"/>
      <c r="CJZ4" s="144"/>
      <c r="CKA4" s="144"/>
      <c r="CKB4" s="144"/>
      <c r="CKC4" s="140"/>
      <c r="CKD4" s="144"/>
      <c r="CKE4" s="144"/>
      <c r="CKF4" s="144"/>
      <c r="CKG4" s="140"/>
      <c r="CKH4" s="144"/>
      <c r="CKI4" s="144"/>
      <c r="CKJ4" s="144"/>
      <c r="CKK4" s="140"/>
      <c r="CKL4" s="144"/>
      <c r="CKM4" s="144"/>
      <c r="CKN4" s="144"/>
      <c r="CKO4" s="140"/>
      <c r="CKP4" s="144"/>
      <c r="CKQ4" s="144"/>
      <c r="CKR4" s="144"/>
      <c r="CKS4" s="140"/>
      <c r="CKT4" s="144"/>
      <c r="CKU4" s="144"/>
      <c r="CKV4" s="144"/>
      <c r="CKW4" s="140"/>
      <c r="CKX4" s="144"/>
      <c r="CKY4" s="144"/>
      <c r="CKZ4" s="144"/>
      <c r="CLA4" s="140"/>
      <c r="CLB4" s="144"/>
      <c r="CLC4" s="144"/>
      <c r="CLD4" s="144"/>
      <c r="CLE4" s="140"/>
      <c r="CLF4" s="144"/>
      <c r="CLG4" s="144"/>
      <c r="CLH4" s="144"/>
      <c r="CLI4" s="140"/>
      <c r="CLJ4" s="144"/>
      <c r="CLK4" s="144"/>
      <c r="CLL4" s="144"/>
      <c r="CLM4" s="140"/>
      <c r="CLN4" s="144"/>
      <c r="CLO4" s="144"/>
      <c r="CLP4" s="144"/>
      <c r="CLQ4" s="140"/>
      <c r="CLR4" s="144"/>
      <c r="CLS4" s="144"/>
      <c r="CLT4" s="144"/>
      <c r="CLU4" s="140"/>
      <c r="CLV4" s="144"/>
      <c r="CLW4" s="144"/>
      <c r="CLX4" s="144"/>
      <c r="CLY4" s="140"/>
      <c r="CLZ4" s="144"/>
      <c r="CMA4" s="144"/>
      <c r="CMB4" s="144"/>
      <c r="CMC4" s="140"/>
      <c r="CMD4" s="144"/>
      <c r="CME4" s="144"/>
      <c r="CMF4" s="144"/>
      <c r="CMG4" s="140"/>
      <c r="CMH4" s="144"/>
      <c r="CMI4" s="144"/>
      <c r="CMJ4" s="144"/>
      <c r="CMK4" s="140"/>
      <c r="CML4" s="144"/>
      <c r="CMM4" s="144"/>
      <c r="CMN4" s="144"/>
      <c r="CMO4" s="140"/>
      <c r="CMP4" s="144"/>
      <c r="CMQ4" s="144"/>
      <c r="CMR4" s="144"/>
      <c r="CMS4" s="140"/>
      <c r="CMT4" s="144"/>
      <c r="CMU4" s="144"/>
      <c r="CMV4" s="144"/>
      <c r="CMW4" s="140"/>
      <c r="CMX4" s="144"/>
      <c r="CMY4" s="144"/>
      <c r="CMZ4" s="144"/>
      <c r="CNA4" s="140"/>
      <c r="CNB4" s="144"/>
      <c r="CNC4" s="144"/>
      <c r="CND4" s="144"/>
      <c r="CNE4" s="140"/>
      <c r="CNF4" s="144"/>
      <c r="CNG4" s="144"/>
      <c r="CNH4" s="144"/>
      <c r="CNI4" s="140"/>
      <c r="CNJ4" s="144"/>
      <c r="CNK4" s="144"/>
      <c r="CNL4" s="144"/>
      <c r="CNM4" s="140"/>
      <c r="CNN4" s="144"/>
      <c r="CNO4" s="144"/>
      <c r="CNP4" s="144"/>
      <c r="CNQ4" s="140"/>
      <c r="CNR4" s="144"/>
      <c r="CNS4" s="144"/>
      <c r="CNT4" s="144"/>
      <c r="CNU4" s="140"/>
      <c r="CNV4" s="144"/>
      <c r="CNW4" s="144"/>
      <c r="CNX4" s="144"/>
      <c r="CNY4" s="140"/>
      <c r="CNZ4" s="144"/>
      <c r="COA4" s="144"/>
      <c r="COB4" s="144"/>
      <c r="COC4" s="140"/>
      <c r="COD4" s="144"/>
      <c r="COE4" s="144"/>
      <c r="COF4" s="144"/>
      <c r="COG4" s="140"/>
      <c r="COH4" s="144"/>
      <c r="COI4" s="144"/>
      <c r="COJ4" s="144"/>
      <c r="COK4" s="140"/>
      <c r="COL4" s="144"/>
      <c r="COM4" s="144"/>
      <c r="CON4" s="144"/>
      <c r="COO4" s="140"/>
      <c r="COP4" s="144"/>
      <c r="COQ4" s="144"/>
      <c r="COR4" s="144"/>
      <c r="COS4" s="140"/>
      <c r="COT4" s="144"/>
      <c r="COU4" s="144"/>
      <c r="COV4" s="144"/>
      <c r="COW4" s="140"/>
      <c r="COX4" s="144"/>
      <c r="COY4" s="144"/>
      <c r="COZ4" s="144"/>
      <c r="CPA4" s="140"/>
      <c r="CPB4" s="144"/>
      <c r="CPC4" s="144"/>
      <c r="CPD4" s="144"/>
      <c r="CPE4" s="140"/>
      <c r="CPF4" s="144"/>
      <c r="CPG4" s="144"/>
      <c r="CPH4" s="144"/>
      <c r="CPI4" s="140"/>
      <c r="CPJ4" s="144"/>
      <c r="CPK4" s="144"/>
      <c r="CPL4" s="144"/>
      <c r="CPM4" s="140"/>
      <c r="CPN4" s="144"/>
      <c r="CPO4" s="144"/>
      <c r="CPP4" s="144"/>
      <c r="CPQ4" s="140"/>
      <c r="CPR4" s="144"/>
      <c r="CPS4" s="144"/>
      <c r="CPT4" s="144"/>
      <c r="CPU4" s="140"/>
      <c r="CPV4" s="144"/>
      <c r="CPW4" s="144"/>
      <c r="CPX4" s="144"/>
      <c r="CPY4" s="140"/>
      <c r="CPZ4" s="144"/>
      <c r="CQA4" s="144"/>
      <c r="CQB4" s="144"/>
      <c r="CQC4" s="140"/>
      <c r="CQD4" s="144"/>
      <c r="CQE4" s="144"/>
      <c r="CQF4" s="144"/>
      <c r="CQG4" s="140"/>
      <c r="CQH4" s="144"/>
      <c r="CQI4" s="144"/>
      <c r="CQJ4" s="144"/>
      <c r="CQK4" s="140"/>
      <c r="CQL4" s="144"/>
      <c r="CQM4" s="144"/>
      <c r="CQN4" s="144"/>
      <c r="CQO4" s="140"/>
      <c r="CQP4" s="144"/>
      <c r="CQQ4" s="144"/>
      <c r="CQR4" s="144"/>
      <c r="CQS4" s="140"/>
      <c r="CQT4" s="144"/>
      <c r="CQU4" s="144"/>
      <c r="CQV4" s="144"/>
      <c r="CQW4" s="140"/>
      <c r="CQX4" s="144"/>
      <c r="CQY4" s="144"/>
      <c r="CQZ4" s="144"/>
      <c r="CRA4" s="140"/>
      <c r="CRB4" s="144"/>
      <c r="CRC4" s="144"/>
      <c r="CRD4" s="144"/>
      <c r="CRE4" s="140"/>
      <c r="CRF4" s="144"/>
      <c r="CRG4" s="144"/>
      <c r="CRH4" s="144"/>
      <c r="CRI4" s="140"/>
      <c r="CRJ4" s="144"/>
      <c r="CRK4" s="144"/>
      <c r="CRL4" s="144"/>
      <c r="CRM4" s="140"/>
      <c r="CRN4" s="144"/>
      <c r="CRO4" s="144"/>
      <c r="CRP4" s="144"/>
      <c r="CRQ4" s="140"/>
      <c r="CRR4" s="144"/>
      <c r="CRS4" s="144"/>
      <c r="CRT4" s="144"/>
      <c r="CRU4" s="140"/>
      <c r="CRV4" s="144"/>
      <c r="CRW4" s="144"/>
      <c r="CRX4" s="144"/>
      <c r="CRY4" s="140"/>
      <c r="CRZ4" s="144"/>
      <c r="CSA4" s="144"/>
      <c r="CSB4" s="144"/>
      <c r="CSC4" s="140"/>
      <c r="CSD4" s="144"/>
      <c r="CSE4" s="144"/>
      <c r="CSF4" s="144"/>
      <c r="CSG4" s="140"/>
      <c r="CSH4" s="144"/>
      <c r="CSI4" s="144"/>
      <c r="CSJ4" s="144"/>
      <c r="CSK4" s="140"/>
      <c r="CSL4" s="144"/>
      <c r="CSM4" s="144"/>
      <c r="CSN4" s="144"/>
      <c r="CSO4" s="140"/>
      <c r="CSP4" s="144"/>
      <c r="CSQ4" s="144"/>
      <c r="CSR4" s="144"/>
      <c r="CSS4" s="140"/>
      <c r="CST4" s="144"/>
      <c r="CSU4" s="144"/>
      <c r="CSV4" s="144"/>
      <c r="CSW4" s="140"/>
      <c r="CSX4" s="144"/>
      <c r="CSY4" s="144"/>
      <c r="CSZ4" s="144"/>
      <c r="CTA4" s="140"/>
      <c r="CTB4" s="144"/>
      <c r="CTC4" s="144"/>
      <c r="CTD4" s="144"/>
      <c r="CTE4" s="140"/>
      <c r="CTF4" s="144"/>
      <c r="CTG4" s="144"/>
      <c r="CTH4" s="144"/>
      <c r="CTI4" s="140"/>
      <c r="CTJ4" s="144"/>
      <c r="CTK4" s="144"/>
      <c r="CTL4" s="144"/>
      <c r="CTM4" s="140"/>
      <c r="CTN4" s="144"/>
      <c r="CTO4" s="144"/>
      <c r="CTP4" s="144"/>
      <c r="CTQ4" s="140"/>
      <c r="CTR4" s="144"/>
      <c r="CTS4" s="144"/>
      <c r="CTT4" s="144"/>
      <c r="CTU4" s="140"/>
      <c r="CTV4" s="144"/>
      <c r="CTW4" s="144"/>
      <c r="CTX4" s="144"/>
      <c r="CTY4" s="140"/>
      <c r="CTZ4" s="144"/>
      <c r="CUA4" s="144"/>
      <c r="CUB4" s="144"/>
      <c r="CUC4" s="140"/>
      <c r="CUD4" s="144"/>
      <c r="CUE4" s="144"/>
      <c r="CUF4" s="144"/>
      <c r="CUG4" s="140"/>
      <c r="CUH4" s="144"/>
      <c r="CUI4" s="144"/>
      <c r="CUJ4" s="144"/>
      <c r="CUK4" s="140"/>
      <c r="CUL4" s="144"/>
      <c r="CUM4" s="144"/>
      <c r="CUN4" s="144"/>
      <c r="CUO4" s="140"/>
      <c r="CUP4" s="144"/>
      <c r="CUQ4" s="144"/>
      <c r="CUR4" s="144"/>
      <c r="CUS4" s="140"/>
      <c r="CUT4" s="144"/>
      <c r="CUU4" s="144"/>
      <c r="CUV4" s="144"/>
      <c r="CUW4" s="140"/>
      <c r="CUX4" s="144"/>
      <c r="CUY4" s="144"/>
      <c r="CUZ4" s="144"/>
      <c r="CVA4" s="140"/>
      <c r="CVB4" s="144"/>
      <c r="CVC4" s="144"/>
      <c r="CVD4" s="144"/>
      <c r="CVE4" s="140"/>
      <c r="CVF4" s="144"/>
      <c r="CVG4" s="144"/>
      <c r="CVH4" s="144"/>
      <c r="CVI4" s="140"/>
      <c r="CVJ4" s="144"/>
      <c r="CVK4" s="144"/>
      <c r="CVL4" s="144"/>
      <c r="CVM4" s="140"/>
      <c r="CVN4" s="144"/>
      <c r="CVO4" s="144"/>
      <c r="CVP4" s="144"/>
      <c r="CVQ4" s="140"/>
      <c r="CVR4" s="144"/>
      <c r="CVS4" s="144"/>
      <c r="CVT4" s="144"/>
      <c r="CVU4" s="140"/>
      <c r="CVV4" s="144"/>
      <c r="CVW4" s="144"/>
      <c r="CVX4" s="144"/>
      <c r="CVY4" s="140"/>
      <c r="CVZ4" s="144"/>
      <c r="CWA4" s="144"/>
      <c r="CWB4" s="144"/>
      <c r="CWC4" s="140"/>
      <c r="CWD4" s="144"/>
      <c r="CWE4" s="144"/>
      <c r="CWF4" s="144"/>
      <c r="CWG4" s="140"/>
      <c r="CWH4" s="144"/>
      <c r="CWI4" s="144"/>
      <c r="CWJ4" s="144"/>
      <c r="CWK4" s="140"/>
      <c r="CWL4" s="144"/>
      <c r="CWM4" s="144"/>
      <c r="CWN4" s="144"/>
      <c r="CWO4" s="140"/>
      <c r="CWP4" s="144"/>
      <c r="CWQ4" s="144"/>
      <c r="CWR4" s="144"/>
      <c r="CWS4" s="140"/>
      <c r="CWT4" s="144"/>
      <c r="CWU4" s="144"/>
      <c r="CWV4" s="144"/>
      <c r="CWW4" s="140"/>
      <c r="CWX4" s="144"/>
      <c r="CWY4" s="144"/>
      <c r="CWZ4" s="144"/>
      <c r="CXA4" s="140"/>
      <c r="CXB4" s="144"/>
      <c r="CXC4" s="144"/>
      <c r="CXD4" s="144"/>
      <c r="CXE4" s="140"/>
      <c r="CXF4" s="144"/>
      <c r="CXG4" s="144"/>
      <c r="CXH4" s="144"/>
      <c r="CXI4" s="140"/>
      <c r="CXJ4" s="144"/>
      <c r="CXK4" s="144"/>
      <c r="CXL4" s="144"/>
      <c r="CXM4" s="140"/>
      <c r="CXN4" s="144"/>
      <c r="CXO4" s="144"/>
      <c r="CXP4" s="144"/>
      <c r="CXQ4" s="140"/>
      <c r="CXR4" s="144"/>
      <c r="CXS4" s="144"/>
      <c r="CXT4" s="144"/>
      <c r="CXU4" s="140"/>
      <c r="CXV4" s="144"/>
      <c r="CXW4" s="144"/>
      <c r="CXX4" s="144"/>
      <c r="CXY4" s="140"/>
      <c r="CXZ4" s="144"/>
      <c r="CYA4" s="144"/>
      <c r="CYB4" s="144"/>
      <c r="CYC4" s="140"/>
      <c r="CYD4" s="144"/>
      <c r="CYE4" s="144"/>
      <c r="CYF4" s="144"/>
      <c r="CYG4" s="140"/>
      <c r="CYH4" s="144"/>
      <c r="CYI4" s="144"/>
      <c r="CYJ4" s="144"/>
      <c r="CYK4" s="140"/>
      <c r="CYL4" s="144"/>
      <c r="CYM4" s="144"/>
      <c r="CYN4" s="144"/>
      <c r="CYO4" s="140"/>
      <c r="CYP4" s="144"/>
      <c r="CYQ4" s="144"/>
      <c r="CYR4" s="144"/>
      <c r="CYS4" s="140"/>
      <c r="CYT4" s="144"/>
      <c r="CYU4" s="144"/>
      <c r="CYV4" s="144"/>
      <c r="CYW4" s="140"/>
      <c r="CYX4" s="144"/>
      <c r="CYY4" s="144"/>
      <c r="CYZ4" s="144"/>
      <c r="CZA4" s="140"/>
      <c r="CZB4" s="144"/>
      <c r="CZC4" s="144"/>
      <c r="CZD4" s="144"/>
      <c r="CZE4" s="140"/>
      <c r="CZF4" s="144"/>
      <c r="CZG4" s="144"/>
      <c r="CZH4" s="144"/>
      <c r="CZI4" s="140"/>
      <c r="CZJ4" s="144"/>
      <c r="CZK4" s="144"/>
      <c r="CZL4" s="144"/>
      <c r="CZM4" s="140"/>
      <c r="CZN4" s="144"/>
      <c r="CZO4" s="144"/>
      <c r="CZP4" s="144"/>
      <c r="CZQ4" s="140"/>
      <c r="CZR4" s="144"/>
      <c r="CZS4" s="144"/>
      <c r="CZT4" s="144"/>
      <c r="CZU4" s="140"/>
      <c r="CZV4" s="144"/>
      <c r="CZW4" s="144"/>
      <c r="CZX4" s="144"/>
      <c r="CZY4" s="140"/>
      <c r="CZZ4" s="144"/>
      <c r="DAA4" s="144"/>
      <c r="DAB4" s="144"/>
      <c r="DAC4" s="140"/>
      <c r="DAD4" s="144"/>
      <c r="DAE4" s="144"/>
      <c r="DAF4" s="144"/>
      <c r="DAG4" s="140"/>
      <c r="DAH4" s="144"/>
      <c r="DAI4" s="144"/>
      <c r="DAJ4" s="144"/>
      <c r="DAK4" s="140"/>
      <c r="DAL4" s="144"/>
      <c r="DAM4" s="144"/>
      <c r="DAN4" s="144"/>
      <c r="DAO4" s="140"/>
      <c r="DAP4" s="144"/>
      <c r="DAQ4" s="144"/>
      <c r="DAR4" s="144"/>
      <c r="DAS4" s="140"/>
      <c r="DAT4" s="144"/>
      <c r="DAU4" s="144"/>
      <c r="DAV4" s="144"/>
      <c r="DAW4" s="140"/>
      <c r="DAX4" s="144"/>
      <c r="DAY4" s="144"/>
      <c r="DAZ4" s="144"/>
      <c r="DBA4" s="140"/>
      <c r="DBB4" s="144"/>
      <c r="DBC4" s="144"/>
      <c r="DBD4" s="144"/>
      <c r="DBE4" s="140"/>
      <c r="DBF4" s="144"/>
      <c r="DBG4" s="144"/>
      <c r="DBH4" s="144"/>
      <c r="DBI4" s="140"/>
      <c r="DBJ4" s="144"/>
      <c r="DBK4" s="144"/>
      <c r="DBL4" s="144"/>
      <c r="DBM4" s="140"/>
      <c r="DBN4" s="144"/>
      <c r="DBO4" s="144"/>
      <c r="DBP4" s="144"/>
      <c r="DBQ4" s="140"/>
      <c r="DBR4" s="144"/>
      <c r="DBS4" s="144"/>
      <c r="DBT4" s="144"/>
      <c r="DBU4" s="140"/>
      <c r="DBV4" s="144"/>
      <c r="DBW4" s="144"/>
      <c r="DBX4" s="144"/>
      <c r="DBY4" s="140"/>
      <c r="DBZ4" s="144"/>
      <c r="DCA4" s="144"/>
      <c r="DCB4" s="144"/>
      <c r="DCC4" s="140"/>
      <c r="DCD4" s="144"/>
      <c r="DCE4" s="144"/>
      <c r="DCF4" s="144"/>
      <c r="DCG4" s="140"/>
      <c r="DCH4" s="144"/>
      <c r="DCI4" s="144"/>
      <c r="DCJ4" s="144"/>
      <c r="DCK4" s="140"/>
      <c r="DCL4" s="144"/>
      <c r="DCM4" s="144"/>
      <c r="DCN4" s="144"/>
      <c r="DCO4" s="140"/>
      <c r="DCP4" s="144"/>
      <c r="DCQ4" s="144"/>
      <c r="DCR4" s="144"/>
      <c r="DCS4" s="140"/>
      <c r="DCT4" s="144"/>
      <c r="DCU4" s="144"/>
      <c r="DCV4" s="144"/>
      <c r="DCW4" s="140"/>
      <c r="DCX4" s="144"/>
      <c r="DCY4" s="144"/>
      <c r="DCZ4" s="144"/>
      <c r="DDA4" s="140"/>
      <c r="DDB4" s="144"/>
      <c r="DDC4" s="144"/>
      <c r="DDD4" s="144"/>
      <c r="DDE4" s="140"/>
      <c r="DDF4" s="144"/>
      <c r="DDG4" s="144"/>
      <c r="DDH4" s="144"/>
      <c r="DDI4" s="140"/>
      <c r="DDJ4" s="144"/>
      <c r="DDK4" s="144"/>
      <c r="DDL4" s="144"/>
      <c r="DDM4" s="140"/>
      <c r="DDN4" s="144"/>
      <c r="DDO4" s="144"/>
      <c r="DDP4" s="144"/>
      <c r="DDQ4" s="140"/>
      <c r="DDR4" s="144"/>
      <c r="DDS4" s="144"/>
      <c r="DDT4" s="144"/>
      <c r="DDU4" s="140"/>
      <c r="DDV4" s="144"/>
      <c r="DDW4" s="144"/>
      <c r="DDX4" s="144"/>
      <c r="DDY4" s="140"/>
      <c r="DDZ4" s="144"/>
      <c r="DEA4" s="144"/>
      <c r="DEB4" s="144"/>
      <c r="DEC4" s="140"/>
      <c r="DED4" s="144"/>
      <c r="DEE4" s="144"/>
      <c r="DEF4" s="144"/>
      <c r="DEG4" s="140"/>
      <c r="DEH4" s="144"/>
      <c r="DEI4" s="144"/>
      <c r="DEJ4" s="144"/>
      <c r="DEK4" s="140"/>
      <c r="DEL4" s="144"/>
      <c r="DEM4" s="144"/>
      <c r="DEN4" s="144"/>
      <c r="DEO4" s="140"/>
      <c r="DEP4" s="144"/>
      <c r="DEQ4" s="144"/>
      <c r="DER4" s="144"/>
      <c r="DES4" s="140"/>
      <c r="DET4" s="144"/>
      <c r="DEU4" s="144"/>
      <c r="DEV4" s="144"/>
      <c r="DEW4" s="140"/>
      <c r="DEX4" s="144"/>
      <c r="DEY4" s="144"/>
      <c r="DEZ4" s="144"/>
      <c r="DFA4" s="140"/>
      <c r="DFB4" s="144"/>
      <c r="DFC4" s="144"/>
      <c r="DFD4" s="144"/>
      <c r="DFE4" s="140"/>
      <c r="DFF4" s="144"/>
      <c r="DFG4" s="144"/>
      <c r="DFH4" s="144"/>
      <c r="DFI4" s="140"/>
      <c r="DFJ4" s="144"/>
      <c r="DFK4" s="144"/>
      <c r="DFL4" s="144"/>
      <c r="DFM4" s="140"/>
      <c r="DFN4" s="144"/>
      <c r="DFO4" s="144"/>
      <c r="DFP4" s="144"/>
      <c r="DFQ4" s="140"/>
      <c r="DFR4" s="144"/>
      <c r="DFS4" s="144"/>
      <c r="DFT4" s="144"/>
      <c r="DFU4" s="140"/>
      <c r="DFV4" s="144"/>
      <c r="DFW4" s="144"/>
      <c r="DFX4" s="144"/>
      <c r="DFY4" s="140"/>
      <c r="DFZ4" s="144"/>
      <c r="DGA4" s="144"/>
      <c r="DGB4" s="144"/>
      <c r="DGC4" s="140"/>
      <c r="DGD4" s="144"/>
      <c r="DGE4" s="144"/>
      <c r="DGF4" s="144"/>
      <c r="DGG4" s="140"/>
      <c r="DGH4" s="144"/>
      <c r="DGI4" s="144"/>
      <c r="DGJ4" s="144"/>
      <c r="DGK4" s="140"/>
      <c r="DGL4" s="144"/>
      <c r="DGM4" s="144"/>
      <c r="DGN4" s="144"/>
      <c r="DGO4" s="140"/>
      <c r="DGP4" s="144"/>
      <c r="DGQ4" s="144"/>
      <c r="DGR4" s="144"/>
      <c r="DGS4" s="140"/>
      <c r="DGT4" s="144"/>
      <c r="DGU4" s="144"/>
      <c r="DGV4" s="144"/>
      <c r="DGW4" s="140"/>
      <c r="DGX4" s="144"/>
      <c r="DGY4" s="144"/>
      <c r="DGZ4" s="144"/>
      <c r="DHA4" s="140"/>
      <c r="DHB4" s="144"/>
      <c r="DHC4" s="144"/>
      <c r="DHD4" s="144"/>
      <c r="DHE4" s="140"/>
      <c r="DHF4" s="144"/>
      <c r="DHG4" s="144"/>
      <c r="DHH4" s="144"/>
      <c r="DHI4" s="140"/>
      <c r="DHJ4" s="144"/>
      <c r="DHK4" s="144"/>
      <c r="DHL4" s="144"/>
      <c r="DHM4" s="140"/>
      <c r="DHN4" s="144"/>
      <c r="DHO4" s="144"/>
      <c r="DHP4" s="144"/>
      <c r="DHQ4" s="140"/>
      <c r="DHR4" s="144"/>
      <c r="DHS4" s="144"/>
      <c r="DHT4" s="144"/>
      <c r="DHU4" s="140"/>
      <c r="DHV4" s="144"/>
      <c r="DHW4" s="144"/>
      <c r="DHX4" s="144"/>
      <c r="DHY4" s="140"/>
      <c r="DHZ4" s="144"/>
      <c r="DIA4" s="144"/>
      <c r="DIB4" s="144"/>
      <c r="DIC4" s="140"/>
      <c r="DID4" s="144"/>
      <c r="DIE4" s="144"/>
      <c r="DIF4" s="144"/>
      <c r="DIG4" s="140"/>
      <c r="DIH4" s="144"/>
      <c r="DII4" s="144"/>
      <c r="DIJ4" s="144"/>
      <c r="DIK4" s="140"/>
      <c r="DIL4" s="144"/>
      <c r="DIM4" s="144"/>
      <c r="DIN4" s="144"/>
      <c r="DIO4" s="140"/>
      <c r="DIP4" s="144"/>
      <c r="DIQ4" s="144"/>
      <c r="DIR4" s="144"/>
      <c r="DIS4" s="140"/>
      <c r="DIT4" s="144"/>
      <c r="DIU4" s="144"/>
      <c r="DIV4" s="144"/>
      <c r="DIW4" s="140"/>
      <c r="DIX4" s="144"/>
      <c r="DIY4" s="144"/>
      <c r="DIZ4" s="144"/>
      <c r="DJA4" s="140"/>
      <c r="DJB4" s="144"/>
      <c r="DJC4" s="144"/>
      <c r="DJD4" s="144"/>
      <c r="DJE4" s="140"/>
      <c r="DJF4" s="144"/>
      <c r="DJG4" s="144"/>
      <c r="DJH4" s="144"/>
      <c r="DJI4" s="140"/>
      <c r="DJJ4" s="144"/>
      <c r="DJK4" s="144"/>
      <c r="DJL4" s="144"/>
      <c r="DJM4" s="140"/>
      <c r="DJN4" s="144"/>
      <c r="DJO4" s="144"/>
      <c r="DJP4" s="144"/>
      <c r="DJQ4" s="140"/>
      <c r="DJR4" s="144"/>
      <c r="DJS4" s="144"/>
      <c r="DJT4" s="144"/>
      <c r="DJU4" s="140"/>
      <c r="DJV4" s="144"/>
      <c r="DJW4" s="144"/>
      <c r="DJX4" s="144"/>
      <c r="DJY4" s="140"/>
      <c r="DJZ4" s="144"/>
      <c r="DKA4" s="144"/>
      <c r="DKB4" s="144"/>
      <c r="DKC4" s="140"/>
      <c r="DKD4" s="144"/>
      <c r="DKE4" s="144"/>
      <c r="DKF4" s="144"/>
      <c r="DKG4" s="140"/>
      <c r="DKH4" s="144"/>
      <c r="DKI4" s="144"/>
      <c r="DKJ4" s="144"/>
      <c r="DKK4" s="140"/>
      <c r="DKL4" s="144"/>
      <c r="DKM4" s="144"/>
      <c r="DKN4" s="144"/>
      <c r="DKO4" s="140"/>
      <c r="DKP4" s="144"/>
      <c r="DKQ4" s="144"/>
      <c r="DKR4" s="144"/>
      <c r="DKS4" s="140"/>
      <c r="DKT4" s="144"/>
      <c r="DKU4" s="144"/>
      <c r="DKV4" s="144"/>
      <c r="DKW4" s="140"/>
      <c r="DKX4" s="144"/>
      <c r="DKY4" s="144"/>
      <c r="DKZ4" s="144"/>
      <c r="DLA4" s="140"/>
      <c r="DLB4" s="144"/>
      <c r="DLC4" s="144"/>
      <c r="DLD4" s="144"/>
      <c r="DLE4" s="140"/>
      <c r="DLF4" s="144"/>
      <c r="DLG4" s="144"/>
      <c r="DLH4" s="144"/>
      <c r="DLI4" s="140"/>
      <c r="DLJ4" s="144"/>
      <c r="DLK4" s="144"/>
      <c r="DLL4" s="144"/>
      <c r="DLM4" s="140"/>
      <c r="DLN4" s="144"/>
      <c r="DLO4" s="144"/>
      <c r="DLP4" s="144"/>
      <c r="DLQ4" s="140"/>
      <c r="DLR4" s="144"/>
      <c r="DLS4" s="144"/>
      <c r="DLT4" s="144"/>
      <c r="DLU4" s="140"/>
      <c r="DLV4" s="144"/>
      <c r="DLW4" s="144"/>
      <c r="DLX4" s="144"/>
      <c r="DLY4" s="140"/>
      <c r="DLZ4" s="144"/>
      <c r="DMA4" s="144"/>
      <c r="DMB4" s="144"/>
      <c r="DMC4" s="140"/>
      <c r="DMD4" s="144"/>
      <c r="DME4" s="144"/>
      <c r="DMF4" s="144"/>
      <c r="DMG4" s="140"/>
      <c r="DMH4" s="144"/>
      <c r="DMI4" s="144"/>
      <c r="DMJ4" s="144"/>
      <c r="DMK4" s="140"/>
      <c r="DML4" s="144"/>
      <c r="DMM4" s="144"/>
      <c r="DMN4" s="144"/>
      <c r="DMO4" s="140"/>
      <c r="DMP4" s="144"/>
      <c r="DMQ4" s="144"/>
      <c r="DMR4" s="144"/>
      <c r="DMS4" s="140"/>
      <c r="DMT4" s="144"/>
      <c r="DMU4" s="144"/>
      <c r="DMV4" s="144"/>
      <c r="DMW4" s="140"/>
      <c r="DMX4" s="144"/>
      <c r="DMY4" s="144"/>
      <c r="DMZ4" s="144"/>
      <c r="DNA4" s="140"/>
      <c r="DNB4" s="144"/>
      <c r="DNC4" s="144"/>
      <c r="DND4" s="144"/>
      <c r="DNE4" s="140"/>
      <c r="DNF4" s="144"/>
      <c r="DNG4" s="144"/>
      <c r="DNH4" s="144"/>
      <c r="DNI4" s="140"/>
      <c r="DNJ4" s="144"/>
      <c r="DNK4" s="144"/>
      <c r="DNL4" s="144"/>
      <c r="DNM4" s="140"/>
      <c r="DNN4" s="144"/>
      <c r="DNO4" s="144"/>
      <c r="DNP4" s="144"/>
      <c r="DNQ4" s="140"/>
      <c r="DNR4" s="144"/>
      <c r="DNS4" s="144"/>
      <c r="DNT4" s="144"/>
      <c r="DNU4" s="140"/>
      <c r="DNV4" s="144"/>
      <c r="DNW4" s="144"/>
      <c r="DNX4" s="144"/>
      <c r="DNY4" s="140"/>
      <c r="DNZ4" s="144"/>
      <c r="DOA4" s="144"/>
      <c r="DOB4" s="144"/>
      <c r="DOC4" s="140"/>
      <c r="DOD4" s="144"/>
      <c r="DOE4" s="144"/>
      <c r="DOF4" s="144"/>
      <c r="DOG4" s="140"/>
      <c r="DOH4" s="144"/>
      <c r="DOI4" s="144"/>
      <c r="DOJ4" s="144"/>
      <c r="DOK4" s="140"/>
      <c r="DOL4" s="144"/>
      <c r="DOM4" s="144"/>
      <c r="DON4" s="144"/>
      <c r="DOO4" s="140"/>
      <c r="DOP4" s="144"/>
      <c r="DOQ4" s="144"/>
      <c r="DOR4" s="144"/>
      <c r="DOS4" s="140"/>
      <c r="DOT4" s="144"/>
      <c r="DOU4" s="144"/>
      <c r="DOV4" s="144"/>
      <c r="DOW4" s="140"/>
      <c r="DOX4" s="144"/>
      <c r="DOY4" s="144"/>
      <c r="DOZ4" s="144"/>
      <c r="DPA4" s="140"/>
      <c r="DPB4" s="144"/>
      <c r="DPC4" s="144"/>
      <c r="DPD4" s="144"/>
      <c r="DPE4" s="140"/>
      <c r="DPF4" s="144"/>
      <c r="DPG4" s="144"/>
      <c r="DPH4" s="144"/>
      <c r="DPI4" s="140"/>
      <c r="DPJ4" s="144"/>
      <c r="DPK4" s="144"/>
      <c r="DPL4" s="144"/>
      <c r="DPM4" s="140"/>
      <c r="DPN4" s="144"/>
      <c r="DPO4" s="144"/>
      <c r="DPP4" s="144"/>
      <c r="DPQ4" s="140"/>
      <c r="DPR4" s="144"/>
      <c r="DPS4" s="144"/>
      <c r="DPT4" s="144"/>
      <c r="DPU4" s="140"/>
      <c r="DPV4" s="144"/>
      <c r="DPW4" s="144"/>
      <c r="DPX4" s="144"/>
      <c r="DPY4" s="140"/>
      <c r="DPZ4" s="144"/>
      <c r="DQA4" s="144"/>
      <c r="DQB4" s="144"/>
      <c r="DQC4" s="140"/>
      <c r="DQD4" s="144"/>
      <c r="DQE4" s="144"/>
      <c r="DQF4" s="144"/>
      <c r="DQG4" s="140"/>
      <c r="DQH4" s="144"/>
      <c r="DQI4" s="144"/>
      <c r="DQJ4" s="144"/>
      <c r="DQK4" s="140"/>
      <c r="DQL4" s="144"/>
      <c r="DQM4" s="144"/>
      <c r="DQN4" s="144"/>
      <c r="DQO4" s="140"/>
      <c r="DQP4" s="144"/>
      <c r="DQQ4" s="144"/>
      <c r="DQR4" s="144"/>
      <c r="DQS4" s="140"/>
      <c r="DQT4" s="144"/>
      <c r="DQU4" s="144"/>
      <c r="DQV4" s="144"/>
      <c r="DQW4" s="140"/>
      <c r="DQX4" s="144"/>
      <c r="DQY4" s="144"/>
      <c r="DQZ4" s="144"/>
      <c r="DRA4" s="140"/>
      <c r="DRB4" s="144"/>
      <c r="DRC4" s="144"/>
      <c r="DRD4" s="144"/>
      <c r="DRE4" s="140"/>
      <c r="DRF4" s="144"/>
      <c r="DRG4" s="144"/>
      <c r="DRH4" s="144"/>
      <c r="DRI4" s="140"/>
      <c r="DRJ4" s="144"/>
      <c r="DRK4" s="144"/>
      <c r="DRL4" s="144"/>
      <c r="DRM4" s="140"/>
      <c r="DRN4" s="144"/>
      <c r="DRO4" s="144"/>
      <c r="DRP4" s="144"/>
      <c r="DRQ4" s="140"/>
      <c r="DRR4" s="144"/>
      <c r="DRS4" s="144"/>
      <c r="DRT4" s="144"/>
      <c r="DRU4" s="140"/>
      <c r="DRV4" s="144"/>
      <c r="DRW4" s="144"/>
      <c r="DRX4" s="144"/>
      <c r="DRY4" s="140"/>
      <c r="DRZ4" s="144"/>
      <c r="DSA4" s="144"/>
      <c r="DSB4" s="144"/>
      <c r="DSC4" s="140"/>
      <c r="DSD4" s="144"/>
      <c r="DSE4" s="144"/>
      <c r="DSF4" s="144"/>
      <c r="DSG4" s="140"/>
      <c r="DSH4" s="144"/>
      <c r="DSI4" s="144"/>
      <c r="DSJ4" s="144"/>
      <c r="DSK4" s="140"/>
      <c r="DSL4" s="144"/>
      <c r="DSM4" s="144"/>
      <c r="DSN4" s="144"/>
      <c r="DSO4" s="140"/>
      <c r="DSP4" s="144"/>
      <c r="DSQ4" s="144"/>
      <c r="DSR4" s="144"/>
      <c r="DSS4" s="140"/>
      <c r="DST4" s="144"/>
      <c r="DSU4" s="144"/>
      <c r="DSV4" s="144"/>
      <c r="DSW4" s="140"/>
      <c r="DSX4" s="144"/>
      <c r="DSY4" s="144"/>
      <c r="DSZ4" s="144"/>
      <c r="DTA4" s="140"/>
      <c r="DTB4" s="144"/>
      <c r="DTC4" s="144"/>
      <c r="DTD4" s="144"/>
      <c r="DTE4" s="140"/>
      <c r="DTF4" s="144"/>
      <c r="DTG4" s="144"/>
      <c r="DTH4" s="144"/>
      <c r="DTI4" s="140"/>
      <c r="DTJ4" s="144"/>
      <c r="DTK4" s="144"/>
      <c r="DTL4" s="144"/>
      <c r="DTM4" s="140"/>
      <c r="DTN4" s="144"/>
      <c r="DTO4" s="144"/>
      <c r="DTP4" s="144"/>
      <c r="DTQ4" s="140"/>
      <c r="DTR4" s="144"/>
      <c r="DTS4" s="144"/>
      <c r="DTT4" s="144"/>
      <c r="DTU4" s="140"/>
      <c r="DTV4" s="144"/>
      <c r="DTW4" s="144"/>
      <c r="DTX4" s="144"/>
      <c r="DTY4" s="140"/>
      <c r="DTZ4" s="144"/>
      <c r="DUA4" s="144"/>
      <c r="DUB4" s="144"/>
      <c r="DUC4" s="140"/>
      <c r="DUD4" s="144"/>
      <c r="DUE4" s="144"/>
      <c r="DUF4" s="144"/>
      <c r="DUG4" s="140"/>
      <c r="DUH4" s="144"/>
      <c r="DUI4" s="144"/>
      <c r="DUJ4" s="144"/>
      <c r="DUK4" s="140"/>
      <c r="DUL4" s="144"/>
      <c r="DUM4" s="144"/>
      <c r="DUN4" s="144"/>
      <c r="DUO4" s="140"/>
      <c r="DUP4" s="144"/>
      <c r="DUQ4" s="144"/>
      <c r="DUR4" s="144"/>
      <c r="DUS4" s="140"/>
      <c r="DUT4" s="144"/>
      <c r="DUU4" s="144"/>
      <c r="DUV4" s="144"/>
      <c r="DUW4" s="140"/>
      <c r="DUX4" s="144"/>
      <c r="DUY4" s="144"/>
      <c r="DUZ4" s="144"/>
      <c r="DVA4" s="140"/>
      <c r="DVB4" s="144"/>
      <c r="DVC4" s="144"/>
      <c r="DVD4" s="144"/>
      <c r="DVE4" s="140"/>
      <c r="DVF4" s="144"/>
      <c r="DVG4" s="144"/>
      <c r="DVH4" s="144"/>
      <c r="DVI4" s="140"/>
      <c r="DVJ4" s="144"/>
      <c r="DVK4" s="144"/>
      <c r="DVL4" s="144"/>
      <c r="DVM4" s="140"/>
      <c r="DVN4" s="144"/>
      <c r="DVO4" s="144"/>
      <c r="DVP4" s="144"/>
      <c r="DVQ4" s="140"/>
      <c r="DVR4" s="144"/>
      <c r="DVS4" s="144"/>
      <c r="DVT4" s="144"/>
      <c r="DVU4" s="140"/>
      <c r="DVV4" s="144"/>
      <c r="DVW4" s="144"/>
      <c r="DVX4" s="144"/>
      <c r="DVY4" s="140"/>
      <c r="DVZ4" s="144"/>
      <c r="DWA4" s="144"/>
      <c r="DWB4" s="144"/>
      <c r="DWC4" s="140"/>
      <c r="DWD4" s="144"/>
      <c r="DWE4" s="144"/>
      <c r="DWF4" s="144"/>
      <c r="DWG4" s="140"/>
      <c r="DWH4" s="144"/>
      <c r="DWI4" s="144"/>
      <c r="DWJ4" s="144"/>
      <c r="DWK4" s="140"/>
      <c r="DWL4" s="144"/>
      <c r="DWM4" s="144"/>
      <c r="DWN4" s="144"/>
      <c r="DWO4" s="140"/>
      <c r="DWP4" s="144"/>
      <c r="DWQ4" s="144"/>
      <c r="DWR4" s="144"/>
      <c r="DWS4" s="140"/>
      <c r="DWT4" s="144"/>
      <c r="DWU4" s="144"/>
      <c r="DWV4" s="144"/>
      <c r="DWW4" s="140"/>
      <c r="DWX4" s="144"/>
      <c r="DWY4" s="144"/>
      <c r="DWZ4" s="144"/>
      <c r="DXA4" s="140"/>
      <c r="DXB4" s="144"/>
      <c r="DXC4" s="144"/>
      <c r="DXD4" s="144"/>
      <c r="DXE4" s="140"/>
      <c r="DXF4" s="144"/>
      <c r="DXG4" s="144"/>
      <c r="DXH4" s="144"/>
      <c r="DXI4" s="140"/>
      <c r="DXJ4" s="144"/>
      <c r="DXK4" s="144"/>
      <c r="DXL4" s="144"/>
      <c r="DXM4" s="140"/>
      <c r="DXN4" s="144"/>
      <c r="DXO4" s="144"/>
      <c r="DXP4" s="144"/>
      <c r="DXQ4" s="140"/>
      <c r="DXR4" s="144"/>
      <c r="DXS4" s="144"/>
      <c r="DXT4" s="144"/>
      <c r="DXU4" s="140"/>
      <c r="DXV4" s="144"/>
      <c r="DXW4" s="144"/>
      <c r="DXX4" s="144"/>
      <c r="DXY4" s="140"/>
      <c r="DXZ4" s="144"/>
      <c r="DYA4" s="144"/>
      <c r="DYB4" s="144"/>
      <c r="DYC4" s="140"/>
      <c r="DYD4" s="144"/>
      <c r="DYE4" s="144"/>
      <c r="DYF4" s="144"/>
      <c r="DYG4" s="140"/>
      <c r="DYH4" s="144"/>
      <c r="DYI4" s="144"/>
      <c r="DYJ4" s="144"/>
      <c r="DYK4" s="140"/>
      <c r="DYL4" s="144"/>
      <c r="DYM4" s="144"/>
      <c r="DYN4" s="144"/>
      <c r="DYO4" s="140"/>
      <c r="DYP4" s="144"/>
      <c r="DYQ4" s="144"/>
      <c r="DYR4" s="144"/>
      <c r="DYS4" s="140"/>
      <c r="DYT4" s="144"/>
      <c r="DYU4" s="144"/>
      <c r="DYV4" s="144"/>
      <c r="DYW4" s="140"/>
      <c r="DYX4" s="144"/>
      <c r="DYY4" s="144"/>
      <c r="DYZ4" s="144"/>
      <c r="DZA4" s="140"/>
      <c r="DZB4" s="144"/>
      <c r="DZC4" s="144"/>
      <c r="DZD4" s="144"/>
      <c r="DZE4" s="140"/>
      <c r="DZF4" s="144"/>
      <c r="DZG4" s="144"/>
      <c r="DZH4" s="144"/>
      <c r="DZI4" s="140"/>
      <c r="DZJ4" s="144"/>
      <c r="DZK4" s="144"/>
      <c r="DZL4" s="144"/>
      <c r="DZM4" s="140"/>
      <c r="DZN4" s="144"/>
      <c r="DZO4" s="144"/>
      <c r="DZP4" s="144"/>
      <c r="DZQ4" s="140"/>
      <c r="DZR4" s="144"/>
      <c r="DZS4" s="144"/>
      <c r="DZT4" s="144"/>
      <c r="DZU4" s="140"/>
      <c r="DZV4" s="144"/>
      <c r="DZW4" s="144"/>
      <c r="DZX4" s="144"/>
      <c r="DZY4" s="140"/>
      <c r="DZZ4" s="144"/>
      <c r="EAA4" s="144"/>
      <c r="EAB4" s="144"/>
      <c r="EAC4" s="140"/>
      <c r="EAD4" s="144"/>
      <c r="EAE4" s="144"/>
      <c r="EAF4" s="144"/>
      <c r="EAG4" s="140"/>
      <c r="EAH4" s="144"/>
      <c r="EAI4" s="144"/>
      <c r="EAJ4" s="144"/>
      <c r="EAK4" s="140"/>
      <c r="EAL4" s="144"/>
      <c r="EAM4" s="144"/>
      <c r="EAN4" s="144"/>
      <c r="EAO4" s="140"/>
      <c r="EAP4" s="144"/>
      <c r="EAQ4" s="144"/>
      <c r="EAR4" s="144"/>
      <c r="EAS4" s="140"/>
      <c r="EAT4" s="144"/>
      <c r="EAU4" s="144"/>
      <c r="EAV4" s="144"/>
      <c r="EAW4" s="140"/>
      <c r="EAX4" s="144"/>
      <c r="EAY4" s="144"/>
      <c r="EAZ4" s="144"/>
      <c r="EBA4" s="140"/>
      <c r="EBB4" s="144"/>
      <c r="EBC4" s="144"/>
      <c r="EBD4" s="144"/>
      <c r="EBE4" s="140"/>
      <c r="EBF4" s="144"/>
      <c r="EBG4" s="144"/>
      <c r="EBH4" s="144"/>
      <c r="EBI4" s="140"/>
      <c r="EBJ4" s="144"/>
      <c r="EBK4" s="144"/>
      <c r="EBL4" s="144"/>
      <c r="EBM4" s="140"/>
      <c r="EBN4" s="144"/>
      <c r="EBO4" s="144"/>
      <c r="EBP4" s="144"/>
      <c r="EBQ4" s="140"/>
      <c r="EBR4" s="144"/>
      <c r="EBS4" s="144"/>
      <c r="EBT4" s="144"/>
      <c r="EBU4" s="140"/>
      <c r="EBV4" s="144"/>
      <c r="EBW4" s="144"/>
      <c r="EBX4" s="144"/>
      <c r="EBY4" s="140"/>
      <c r="EBZ4" s="144"/>
      <c r="ECA4" s="144"/>
      <c r="ECB4" s="144"/>
      <c r="ECC4" s="140"/>
      <c r="ECD4" s="144"/>
      <c r="ECE4" s="144"/>
      <c r="ECF4" s="144"/>
      <c r="ECG4" s="140"/>
      <c r="ECH4" s="144"/>
      <c r="ECI4" s="144"/>
      <c r="ECJ4" s="144"/>
      <c r="ECK4" s="140"/>
      <c r="ECL4" s="144"/>
      <c r="ECM4" s="144"/>
      <c r="ECN4" s="144"/>
      <c r="ECO4" s="140"/>
      <c r="ECP4" s="144"/>
      <c r="ECQ4" s="144"/>
      <c r="ECR4" s="144"/>
      <c r="ECS4" s="140"/>
      <c r="ECT4" s="144"/>
      <c r="ECU4" s="144"/>
      <c r="ECV4" s="144"/>
      <c r="ECW4" s="140"/>
      <c r="ECX4" s="144"/>
      <c r="ECY4" s="144"/>
      <c r="ECZ4" s="144"/>
      <c r="EDA4" s="140"/>
      <c r="EDB4" s="144"/>
      <c r="EDC4" s="144"/>
      <c r="EDD4" s="144"/>
      <c r="EDE4" s="140"/>
      <c r="EDF4" s="144"/>
      <c r="EDG4" s="144"/>
      <c r="EDH4" s="144"/>
      <c r="EDI4" s="140"/>
      <c r="EDJ4" s="144"/>
      <c r="EDK4" s="144"/>
      <c r="EDL4" s="144"/>
      <c r="EDM4" s="140"/>
      <c r="EDN4" s="144"/>
      <c r="EDO4" s="144"/>
      <c r="EDP4" s="144"/>
      <c r="EDQ4" s="140"/>
      <c r="EDR4" s="144"/>
      <c r="EDS4" s="144"/>
      <c r="EDT4" s="144"/>
      <c r="EDU4" s="140"/>
      <c r="EDV4" s="144"/>
      <c r="EDW4" s="144"/>
      <c r="EDX4" s="144"/>
      <c r="EDY4" s="140"/>
      <c r="EDZ4" s="144"/>
      <c r="EEA4" s="144"/>
      <c r="EEB4" s="144"/>
      <c r="EEC4" s="140"/>
      <c r="EED4" s="144"/>
      <c r="EEE4" s="144"/>
      <c r="EEF4" s="144"/>
      <c r="EEG4" s="140"/>
      <c r="EEH4" s="144"/>
      <c r="EEI4" s="144"/>
      <c r="EEJ4" s="144"/>
      <c r="EEK4" s="140"/>
      <c r="EEL4" s="144"/>
      <c r="EEM4" s="144"/>
      <c r="EEN4" s="144"/>
      <c r="EEO4" s="140"/>
      <c r="EEP4" s="144"/>
      <c r="EEQ4" s="144"/>
      <c r="EER4" s="144"/>
      <c r="EES4" s="140"/>
      <c r="EET4" s="144"/>
      <c r="EEU4" s="144"/>
      <c r="EEV4" s="144"/>
      <c r="EEW4" s="140"/>
      <c r="EEX4" s="144"/>
      <c r="EEY4" s="144"/>
      <c r="EEZ4" s="144"/>
      <c r="EFA4" s="140"/>
      <c r="EFB4" s="144"/>
      <c r="EFC4" s="144"/>
      <c r="EFD4" s="144"/>
      <c r="EFE4" s="140"/>
      <c r="EFF4" s="144"/>
      <c r="EFG4" s="144"/>
      <c r="EFH4" s="144"/>
      <c r="EFI4" s="140"/>
      <c r="EFJ4" s="144"/>
      <c r="EFK4" s="144"/>
      <c r="EFL4" s="144"/>
      <c r="EFM4" s="140"/>
      <c r="EFN4" s="144"/>
      <c r="EFO4" s="144"/>
      <c r="EFP4" s="144"/>
      <c r="EFQ4" s="140"/>
      <c r="EFR4" s="144"/>
      <c r="EFS4" s="144"/>
      <c r="EFT4" s="144"/>
      <c r="EFU4" s="140"/>
      <c r="EFV4" s="144"/>
      <c r="EFW4" s="144"/>
      <c r="EFX4" s="144"/>
      <c r="EFY4" s="140"/>
      <c r="EFZ4" s="144"/>
      <c r="EGA4" s="144"/>
      <c r="EGB4" s="144"/>
      <c r="EGC4" s="140"/>
      <c r="EGD4" s="144"/>
      <c r="EGE4" s="144"/>
      <c r="EGF4" s="144"/>
      <c r="EGG4" s="140"/>
      <c r="EGH4" s="144"/>
      <c r="EGI4" s="144"/>
      <c r="EGJ4" s="144"/>
      <c r="EGK4" s="140"/>
      <c r="EGL4" s="144"/>
      <c r="EGM4" s="144"/>
      <c r="EGN4" s="144"/>
      <c r="EGO4" s="140"/>
      <c r="EGP4" s="144"/>
      <c r="EGQ4" s="144"/>
      <c r="EGR4" s="144"/>
      <c r="EGS4" s="140"/>
      <c r="EGT4" s="144"/>
      <c r="EGU4" s="144"/>
      <c r="EGV4" s="144"/>
      <c r="EGW4" s="140"/>
      <c r="EGX4" s="144"/>
      <c r="EGY4" s="144"/>
      <c r="EGZ4" s="144"/>
      <c r="EHA4" s="140"/>
      <c r="EHB4" s="144"/>
      <c r="EHC4" s="144"/>
      <c r="EHD4" s="144"/>
      <c r="EHE4" s="140"/>
      <c r="EHF4" s="144"/>
      <c r="EHG4" s="144"/>
      <c r="EHH4" s="144"/>
      <c r="EHI4" s="140"/>
      <c r="EHJ4" s="144"/>
      <c r="EHK4" s="144"/>
      <c r="EHL4" s="144"/>
      <c r="EHM4" s="140"/>
      <c r="EHN4" s="144"/>
      <c r="EHO4" s="144"/>
      <c r="EHP4" s="144"/>
      <c r="EHQ4" s="140"/>
      <c r="EHR4" s="144"/>
      <c r="EHS4" s="144"/>
      <c r="EHT4" s="144"/>
      <c r="EHU4" s="140"/>
      <c r="EHV4" s="144"/>
      <c r="EHW4" s="144"/>
      <c r="EHX4" s="144"/>
      <c r="EHY4" s="140"/>
      <c r="EHZ4" s="144"/>
      <c r="EIA4" s="144"/>
      <c r="EIB4" s="144"/>
      <c r="EIC4" s="140"/>
      <c r="EID4" s="144"/>
      <c r="EIE4" s="144"/>
      <c r="EIF4" s="144"/>
      <c r="EIG4" s="140"/>
      <c r="EIH4" s="144"/>
      <c r="EII4" s="144"/>
      <c r="EIJ4" s="144"/>
      <c r="EIK4" s="140"/>
      <c r="EIL4" s="144"/>
      <c r="EIM4" s="144"/>
      <c r="EIN4" s="144"/>
      <c r="EIO4" s="140"/>
      <c r="EIP4" s="144"/>
      <c r="EIQ4" s="144"/>
      <c r="EIR4" s="144"/>
      <c r="EIS4" s="140"/>
      <c r="EIT4" s="144"/>
      <c r="EIU4" s="144"/>
      <c r="EIV4" s="144"/>
      <c r="EIW4" s="140"/>
      <c r="EIX4" s="144"/>
      <c r="EIY4" s="144"/>
      <c r="EIZ4" s="144"/>
      <c r="EJA4" s="140"/>
      <c r="EJB4" s="144"/>
      <c r="EJC4" s="144"/>
      <c r="EJD4" s="144"/>
      <c r="EJE4" s="140"/>
      <c r="EJF4" s="144"/>
      <c r="EJG4" s="144"/>
      <c r="EJH4" s="144"/>
      <c r="EJI4" s="140"/>
      <c r="EJJ4" s="144"/>
      <c r="EJK4" s="144"/>
      <c r="EJL4" s="144"/>
      <c r="EJM4" s="140"/>
      <c r="EJN4" s="144"/>
      <c r="EJO4" s="144"/>
      <c r="EJP4" s="144"/>
      <c r="EJQ4" s="140"/>
      <c r="EJR4" s="144"/>
      <c r="EJS4" s="144"/>
      <c r="EJT4" s="144"/>
      <c r="EJU4" s="140"/>
      <c r="EJV4" s="144"/>
      <c r="EJW4" s="144"/>
      <c r="EJX4" s="144"/>
      <c r="EJY4" s="140"/>
      <c r="EJZ4" s="144"/>
      <c r="EKA4" s="144"/>
      <c r="EKB4" s="144"/>
      <c r="EKC4" s="140"/>
      <c r="EKD4" s="144"/>
      <c r="EKE4" s="144"/>
      <c r="EKF4" s="144"/>
      <c r="EKG4" s="140"/>
      <c r="EKH4" s="144"/>
      <c r="EKI4" s="144"/>
      <c r="EKJ4" s="144"/>
      <c r="EKK4" s="140"/>
      <c r="EKL4" s="144"/>
      <c r="EKM4" s="144"/>
      <c r="EKN4" s="144"/>
      <c r="EKO4" s="140"/>
      <c r="EKP4" s="144"/>
      <c r="EKQ4" s="144"/>
      <c r="EKR4" s="144"/>
      <c r="EKS4" s="140"/>
      <c r="EKT4" s="144"/>
      <c r="EKU4" s="144"/>
      <c r="EKV4" s="144"/>
      <c r="EKW4" s="140"/>
      <c r="EKX4" s="144"/>
      <c r="EKY4" s="144"/>
      <c r="EKZ4" s="144"/>
      <c r="ELA4" s="140"/>
      <c r="ELB4" s="144"/>
      <c r="ELC4" s="144"/>
      <c r="ELD4" s="144"/>
      <c r="ELE4" s="140"/>
      <c r="ELF4" s="144"/>
      <c r="ELG4" s="144"/>
      <c r="ELH4" s="144"/>
      <c r="ELI4" s="140"/>
      <c r="ELJ4" s="144"/>
      <c r="ELK4" s="144"/>
      <c r="ELL4" s="144"/>
      <c r="ELM4" s="140"/>
      <c r="ELN4" s="144"/>
      <c r="ELO4" s="144"/>
      <c r="ELP4" s="144"/>
      <c r="ELQ4" s="140"/>
      <c r="ELR4" s="144"/>
      <c r="ELS4" s="144"/>
      <c r="ELT4" s="144"/>
      <c r="ELU4" s="140"/>
      <c r="ELV4" s="144"/>
      <c r="ELW4" s="144"/>
      <c r="ELX4" s="144"/>
      <c r="ELY4" s="140"/>
      <c r="ELZ4" s="144"/>
      <c r="EMA4" s="144"/>
      <c r="EMB4" s="144"/>
      <c r="EMC4" s="140"/>
      <c r="EMD4" s="144"/>
      <c r="EME4" s="144"/>
      <c r="EMF4" s="144"/>
      <c r="EMG4" s="140"/>
      <c r="EMH4" s="144"/>
      <c r="EMI4" s="144"/>
      <c r="EMJ4" s="144"/>
      <c r="EMK4" s="140"/>
      <c r="EML4" s="144"/>
      <c r="EMM4" s="144"/>
      <c r="EMN4" s="144"/>
      <c r="EMO4" s="140"/>
      <c r="EMP4" s="144"/>
      <c r="EMQ4" s="144"/>
      <c r="EMR4" s="144"/>
      <c r="EMS4" s="140"/>
      <c r="EMT4" s="144"/>
      <c r="EMU4" s="144"/>
      <c r="EMV4" s="144"/>
      <c r="EMW4" s="140"/>
      <c r="EMX4" s="144"/>
      <c r="EMY4" s="144"/>
      <c r="EMZ4" s="144"/>
      <c r="ENA4" s="140"/>
      <c r="ENB4" s="144"/>
      <c r="ENC4" s="144"/>
      <c r="END4" s="144"/>
      <c r="ENE4" s="140"/>
      <c r="ENF4" s="144"/>
      <c r="ENG4" s="144"/>
      <c r="ENH4" s="144"/>
      <c r="ENI4" s="140"/>
      <c r="ENJ4" s="144"/>
      <c r="ENK4" s="144"/>
      <c r="ENL4" s="144"/>
      <c r="ENM4" s="140"/>
      <c r="ENN4" s="144"/>
      <c r="ENO4" s="144"/>
      <c r="ENP4" s="144"/>
      <c r="ENQ4" s="140"/>
      <c r="ENR4" s="144"/>
      <c r="ENS4" s="144"/>
      <c r="ENT4" s="144"/>
      <c r="ENU4" s="140"/>
      <c r="ENV4" s="144"/>
      <c r="ENW4" s="144"/>
      <c r="ENX4" s="144"/>
      <c r="ENY4" s="140"/>
      <c r="ENZ4" s="144"/>
      <c r="EOA4" s="144"/>
      <c r="EOB4" s="144"/>
      <c r="EOC4" s="140"/>
      <c r="EOD4" s="144"/>
      <c r="EOE4" s="144"/>
      <c r="EOF4" s="144"/>
      <c r="EOG4" s="140"/>
      <c r="EOH4" s="144"/>
      <c r="EOI4" s="144"/>
      <c r="EOJ4" s="144"/>
      <c r="EOK4" s="140"/>
      <c r="EOL4" s="144"/>
      <c r="EOM4" s="144"/>
      <c r="EON4" s="144"/>
      <c r="EOO4" s="140"/>
      <c r="EOP4" s="144"/>
      <c r="EOQ4" s="144"/>
      <c r="EOR4" s="144"/>
      <c r="EOS4" s="140"/>
      <c r="EOT4" s="144"/>
      <c r="EOU4" s="144"/>
      <c r="EOV4" s="144"/>
      <c r="EOW4" s="140"/>
      <c r="EOX4" s="144"/>
      <c r="EOY4" s="144"/>
      <c r="EOZ4" s="144"/>
      <c r="EPA4" s="140"/>
      <c r="EPB4" s="144"/>
      <c r="EPC4" s="144"/>
      <c r="EPD4" s="144"/>
      <c r="EPE4" s="140"/>
      <c r="EPF4" s="144"/>
      <c r="EPG4" s="144"/>
      <c r="EPH4" s="144"/>
      <c r="EPI4" s="140"/>
      <c r="EPJ4" s="144"/>
      <c r="EPK4" s="144"/>
      <c r="EPL4" s="144"/>
      <c r="EPM4" s="140"/>
      <c r="EPN4" s="144"/>
      <c r="EPO4" s="144"/>
      <c r="EPP4" s="144"/>
      <c r="EPQ4" s="140"/>
      <c r="EPR4" s="144"/>
      <c r="EPS4" s="144"/>
      <c r="EPT4" s="144"/>
      <c r="EPU4" s="140"/>
      <c r="EPV4" s="144"/>
      <c r="EPW4" s="144"/>
      <c r="EPX4" s="144"/>
      <c r="EPY4" s="140"/>
      <c r="EPZ4" s="144"/>
      <c r="EQA4" s="144"/>
      <c r="EQB4" s="144"/>
      <c r="EQC4" s="140"/>
      <c r="EQD4" s="144"/>
      <c r="EQE4" s="144"/>
      <c r="EQF4" s="144"/>
      <c r="EQG4" s="140"/>
      <c r="EQH4" s="144"/>
      <c r="EQI4" s="144"/>
      <c r="EQJ4" s="144"/>
      <c r="EQK4" s="140"/>
      <c r="EQL4" s="144"/>
      <c r="EQM4" s="144"/>
      <c r="EQN4" s="144"/>
      <c r="EQO4" s="140"/>
      <c r="EQP4" s="144"/>
      <c r="EQQ4" s="144"/>
      <c r="EQR4" s="144"/>
      <c r="EQS4" s="140"/>
      <c r="EQT4" s="144"/>
      <c r="EQU4" s="144"/>
      <c r="EQV4" s="144"/>
      <c r="EQW4" s="140"/>
      <c r="EQX4" s="144"/>
      <c r="EQY4" s="144"/>
      <c r="EQZ4" s="144"/>
      <c r="ERA4" s="140"/>
      <c r="ERB4" s="144"/>
      <c r="ERC4" s="144"/>
      <c r="ERD4" s="144"/>
      <c r="ERE4" s="140"/>
      <c r="ERF4" s="144"/>
      <c r="ERG4" s="144"/>
      <c r="ERH4" s="144"/>
      <c r="ERI4" s="140"/>
      <c r="ERJ4" s="144"/>
      <c r="ERK4" s="144"/>
      <c r="ERL4" s="144"/>
      <c r="ERM4" s="140"/>
      <c r="ERN4" s="144"/>
      <c r="ERO4" s="144"/>
      <c r="ERP4" s="144"/>
      <c r="ERQ4" s="140"/>
      <c r="ERR4" s="144"/>
      <c r="ERS4" s="144"/>
      <c r="ERT4" s="144"/>
      <c r="ERU4" s="140"/>
      <c r="ERV4" s="144"/>
      <c r="ERW4" s="144"/>
      <c r="ERX4" s="144"/>
      <c r="ERY4" s="140"/>
      <c r="ERZ4" s="144"/>
      <c r="ESA4" s="144"/>
      <c r="ESB4" s="144"/>
      <c r="ESC4" s="140"/>
      <c r="ESD4" s="144"/>
      <c r="ESE4" s="144"/>
      <c r="ESF4" s="144"/>
      <c r="ESG4" s="140"/>
      <c r="ESH4" s="144"/>
      <c r="ESI4" s="144"/>
      <c r="ESJ4" s="144"/>
      <c r="ESK4" s="140"/>
      <c r="ESL4" s="144"/>
      <c r="ESM4" s="144"/>
      <c r="ESN4" s="144"/>
      <c r="ESO4" s="140"/>
      <c r="ESP4" s="144"/>
      <c r="ESQ4" s="144"/>
      <c r="ESR4" s="144"/>
      <c r="ESS4" s="140"/>
      <c r="EST4" s="144"/>
      <c r="ESU4" s="144"/>
      <c r="ESV4" s="144"/>
      <c r="ESW4" s="140"/>
      <c r="ESX4" s="144"/>
      <c r="ESY4" s="144"/>
      <c r="ESZ4" s="144"/>
      <c r="ETA4" s="140"/>
      <c r="ETB4" s="144"/>
      <c r="ETC4" s="144"/>
      <c r="ETD4" s="144"/>
      <c r="ETE4" s="140"/>
      <c r="ETF4" s="144"/>
      <c r="ETG4" s="144"/>
      <c r="ETH4" s="144"/>
      <c r="ETI4" s="140"/>
      <c r="ETJ4" s="144"/>
      <c r="ETK4" s="144"/>
      <c r="ETL4" s="144"/>
      <c r="ETM4" s="140"/>
      <c r="ETN4" s="144"/>
      <c r="ETO4" s="144"/>
      <c r="ETP4" s="144"/>
      <c r="ETQ4" s="140"/>
      <c r="ETR4" s="144"/>
      <c r="ETS4" s="144"/>
      <c r="ETT4" s="144"/>
      <c r="ETU4" s="140"/>
      <c r="ETV4" s="144"/>
      <c r="ETW4" s="144"/>
      <c r="ETX4" s="144"/>
      <c r="ETY4" s="140"/>
      <c r="ETZ4" s="144"/>
      <c r="EUA4" s="144"/>
      <c r="EUB4" s="144"/>
      <c r="EUC4" s="140"/>
      <c r="EUD4" s="144"/>
      <c r="EUE4" s="144"/>
      <c r="EUF4" s="144"/>
      <c r="EUG4" s="140"/>
      <c r="EUH4" s="144"/>
      <c r="EUI4" s="144"/>
      <c r="EUJ4" s="144"/>
      <c r="EUK4" s="140"/>
      <c r="EUL4" s="144"/>
      <c r="EUM4" s="144"/>
      <c r="EUN4" s="144"/>
      <c r="EUO4" s="140"/>
      <c r="EUP4" s="144"/>
      <c r="EUQ4" s="144"/>
      <c r="EUR4" s="144"/>
      <c r="EUS4" s="140"/>
      <c r="EUT4" s="144"/>
      <c r="EUU4" s="144"/>
      <c r="EUV4" s="144"/>
      <c r="EUW4" s="140"/>
      <c r="EUX4" s="144"/>
      <c r="EUY4" s="144"/>
      <c r="EUZ4" s="144"/>
      <c r="EVA4" s="140"/>
      <c r="EVB4" s="144"/>
      <c r="EVC4" s="144"/>
      <c r="EVD4" s="144"/>
      <c r="EVE4" s="140"/>
      <c r="EVF4" s="144"/>
      <c r="EVG4" s="144"/>
      <c r="EVH4" s="144"/>
      <c r="EVI4" s="140"/>
      <c r="EVJ4" s="144"/>
      <c r="EVK4" s="144"/>
      <c r="EVL4" s="144"/>
      <c r="EVM4" s="140"/>
      <c r="EVN4" s="144"/>
      <c r="EVO4" s="144"/>
      <c r="EVP4" s="144"/>
      <c r="EVQ4" s="140"/>
      <c r="EVR4" s="144"/>
      <c r="EVS4" s="144"/>
      <c r="EVT4" s="144"/>
      <c r="EVU4" s="140"/>
      <c r="EVV4" s="144"/>
      <c r="EVW4" s="144"/>
      <c r="EVX4" s="144"/>
      <c r="EVY4" s="140"/>
      <c r="EVZ4" s="144"/>
      <c r="EWA4" s="144"/>
      <c r="EWB4" s="144"/>
      <c r="EWC4" s="140"/>
      <c r="EWD4" s="144"/>
      <c r="EWE4" s="144"/>
      <c r="EWF4" s="144"/>
      <c r="EWG4" s="140"/>
      <c r="EWH4" s="144"/>
      <c r="EWI4" s="144"/>
      <c r="EWJ4" s="144"/>
      <c r="EWK4" s="140"/>
      <c r="EWL4" s="144"/>
      <c r="EWM4" s="144"/>
      <c r="EWN4" s="144"/>
      <c r="EWO4" s="140"/>
      <c r="EWP4" s="144"/>
      <c r="EWQ4" s="144"/>
      <c r="EWR4" s="144"/>
      <c r="EWS4" s="140"/>
      <c r="EWT4" s="144"/>
      <c r="EWU4" s="144"/>
      <c r="EWV4" s="144"/>
      <c r="EWW4" s="140"/>
      <c r="EWX4" s="144"/>
      <c r="EWY4" s="144"/>
      <c r="EWZ4" s="144"/>
      <c r="EXA4" s="140"/>
      <c r="EXB4" s="144"/>
      <c r="EXC4" s="144"/>
      <c r="EXD4" s="144"/>
      <c r="EXE4" s="140"/>
      <c r="EXF4" s="144"/>
      <c r="EXG4" s="144"/>
      <c r="EXH4" s="144"/>
      <c r="EXI4" s="140"/>
      <c r="EXJ4" s="144"/>
      <c r="EXK4" s="144"/>
      <c r="EXL4" s="144"/>
      <c r="EXM4" s="140"/>
      <c r="EXN4" s="144"/>
      <c r="EXO4" s="144"/>
      <c r="EXP4" s="144"/>
      <c r="EXQ4" s="140"/>
      <c r="EXR4" s="144"/>
      <c r="EXS4" s="144"/>
      <c r="EXT4" s="144"/>
      <c r="EXU4" s="140"/>
      <c r="EXV4" s="144"/>
      <c r="EXW4" s="144"/>
      <c r="EXX4" s="144"/>
      <c r="EXY4" s="140"/>
      <c r="EXZ4" s="144"/>
      <c r="EYA4" s="144"/>
      <c r="EYB4" s="144"/>
      <c r="EYC4" s="140"/>
      <c r="EYD4" s="144"/>
      <c r="EYE4" s="144"/>
      <c r="EYF4" s="144"/>
      <c r="EYG4" s="140"/>
      <c r="EYH4" s="144"/>
      <c r="EYI4" s="144"/>
      <c r="EYJ4" s="144"/>
      <c r="EYK4" s="140"/>
      <c r="EYL4" s="144"/>
      <c r="EYM4" s="144"/>
      <c r="EYN4" s="144"/>
      <c r="EYO4" s="140"/>
      <c r="EYP4" s="144"/>
      <c r="EYQ4" s="144"/>
      <c r="EYR4" s="144"/>
      <c r="EYS4" s="140"/>
      <c r="EYT4" s="144"/>
      <c r="EYU4" s="144"/>
      <c r="EYV4" s="144"/>
      <c r="EYW4" s="140"/>
      <c r="EYX4" s="144"/>
      <c r="EYY4" s="144"/>
      <c r="EYZ4" s="144"/>
      <c r="EZA4" s="140"/>
      <c r="EZB4" s="144"/>
      <c r="EZC4" s="144"/>
      <c r="EZD4" s="144"/>
      <c r="EZE4" s="140"/>
      <c r="EZF4" s="144"/>
      <c r="EZG4" s="144"/>
      <c r="EZH4" s="144"/>
      <c r="EZI4" s="140"/>
      <c r="EZJ4" s="144"/>
      <c r="EZK4" s="144"/>
      <c r="EZL4" s="144"/>
      <c r="EZM4" s="140"/>
      <c r="EZN4" s="144"/>
      <c r="EZO4" s="144"/>
      <c r="EZP4" s="144"/>
      <c r="EZQ4" s="140"/>
      <c r="EZR4" s="144"/>
      <c r="EZS4" s="144"/>
      <c r="EZT4" s="144"/>
      <c r="EZU4" s="140"/>
      <c r="EZV4" s="144"/>
      <c r="EZW4" s="144"/>
      <c r="EZX4" s="144"/>
      <c r="EZY4" s="140"/>
      <c r="EZZ4" s="144"/>
      <c r="FAA4" s="144"/>
      <c r="FAB4" s="144"/>
      <c r="FAC4" s="140"/>
      <c r="FAD4" s="144"/>
      <c r="FAE4" s="144"/>
      <c r="FAF4" s="144"/>
      <c r="FAG4" s="140"/>
      <c r="FAH4" s="144"/>
      <c r="FAI4" s="144"/>
      <c r="FAJ4" s="144"/>
      <c r="FAK4" s="140"/>
      <c r="FAL4" s="144"/>
      <c r="FAM4" s="144"/>
      <c r="FAN4" s="144"/>
      <c r="FAO4" s="140"/>
      <c r="FAP4" s="144"/>
      <c r="FAQ4" s="144"/>
      <c r="FAR4" s="144"/>
      <c r="FAS4" s="140"/>
      <c r="FAT4" s="144"/>
      <c r="FAU4" s="144"/>
      <c r="FAV4" s="144"/>
      <c r="FAW4" s="140"/>
      <c r="FAX4" s="144"/>
      <c r="FAY4" s="144"/>
      <c r="FAZ4" s="144"/>
      <c r="FBA4" s="140"/>
      <c r="FBB4" s="144"/>
      <c r="FBC4" s="144"/>
      <c r="FBD4" s="144"/>
      <c r="FBE4" s="140"/>
      <c r="FBF4" s="144"/>
      <c r="FBG4" s="144"/>
      <c r="FBH4" s="144"/>
      <c r="FBI4" s="140"/>
      <c r="FBJ4" s="144"/>
      <c r="FBK4" s="144"/>
      <c r="FBL4" s="144"/>
      <c r="FBM4" s="140"/>
      <c r="FBN4" s="144"/>
      <c r="FBO4" s="144"/>
      <c r="FBP4" s="144"/>
      <c r="FBQ4" s="140"/>
      <c r="FBR4" s="144"/>
      <c r="FBS4" s="144"/>
      <c r="FBT4" s="144"/>
      <c r="FBU4" s="140"/>
      <c r="FBV4" s="144"/>
      <c r="FBW4" s="144"/>
      <c r="FBX4" s="144"/>
      <c r="FBY4" s="140"/>
      <c r="FBZ4" s="144"/>
      <c r="FCA4" s="144"/>
      <c r="FCB4" s="144"/>
      <c r="FCC4" s="140"/>
      <c r="FCD4" s="144"/>
      <c r="FCE4" s="144"/>
      <c r="FCF4" s="144"/>
      <c r="FCG4" s="140"/>
      <c r="FCH4" s="144"/>
      <c r="FCI4" s="144"/>
      <c r="FCJ4" s="144"/>
      <c r="FCK4" s="140"/>
      <c r="FCL4" s="144"/>
      <c r="FCM4" s="144"/>
      <c r="FCN4" s="144"/>
      <c r="FCO4" s="140"/>
      <c r="FCP4" s="144"/>
      <c r="FCQ4" s="144"/>
      <c r="FCR4" s="144"/>
      <c r="FCS4" s="140"/>
      <c r="FCT4" s="144"/>
      <c r="FCU4" s="144"/>
      <c r="FCV4" s="144"/>
      <c r="FCW4" s="140"/>
      <c r="FCX4" s="144"/>
      <c r="FCY4" s="144"/>
      <c r="FCZ4" s="144"/>
      <c r="FDA4" s="140"/>
      <c r="FDB4" s="144"/>
      <c r="FDC4" s="144"/>
      <c r="FDD4" s="144"/>
      <c r="FDE4" s="140"/>
      <c r="FDF4" s="144"/>
      <c r="FDG4" s="144"/>
      <c r="FDH4" s="144"/>
      <c r="FDI4" s="140"/>
      <c r="FDJ4" s="144"/>
      <c r="FDK4" s="144"/>
      <c r="FDL4" s="144"/>
      <c r="FDM4" s="140"/>
      <c r="FDN4" s="144"/>
      <c r="FDO4" s="144"/>
      <c r="FDP4" s="144"/>
      <c r="FDQ4" s="140"/>
      <c r="FDR4" s="144"/>
      <c r="FDS4" s="144"/>
      <c r="FDT4" s="144"/>
      <c r="FDU4" s="140"/>
      <c r="FDV4" s="144"/>
      <c r="FDW4" s="144"/>
      <c r="FDX4" s="144"/>
      <c r="FDY4" s="140"/>
      <c r="FDZ4" s="144"/>
      <c r="FEA4" s="144"/>
      <c r="FEB4" s="144"/>
      <c r="FEC4" s="140"/>
      <c r="FED4" s="144"/>
      <c r="FEE4" s="144"/>
      <c r="FEF4" s="144"/>
      <c r="FEG4" s="140"/>
      <c r="FEH4" s="144"/>
      <c r="FEI4" s="144"/>
      <c r="FEJ4" s="144"/>
      <c r="FEK4" s="140"/>
      <c r="FEL4" s="144"/>
      <c r="FEM4" s="144"/>
      <c r="FEN4" s="144"/>
      <c r="FEO4" s="140"/>
      <c r="FEP4" s="144"/>
      <c r="FEQ4" s="144"/>
      <c r="FER4" s="144"/>
      <c r="FES4" s="140"/>
      <c r="FET4" s="144"/>
      <c r="FEU4" s="144"/>
      <c r="FEV4" s="144"/>
      <c r="FEW4" s="140"/>
      <c r="FEX4" s="144"/>
      <c r="FEY4" s="144"/>
      <c r="FEZ4" s="144"/>
      <c r="FFA4" s="140"/>
      <c r="FFB4" s="144"/>
      <c r="FFC4" s="144"/>
      <c r="FFD4" s="144"/>
      <c r="FFE4" s="140"/>
      <c r="FFF4" s="144"/>
      <c r="FFG4" s="144"/>
      <c r="FFH4" s="144"/>
      <c r="FFI4" s="140"/>
      <c r="FFJ4" s="144"/>
      <c r="FFK4" s="144"/>
      <c r="FFL4" s="144"/>
      <c r="FFM4" s="140"/>
      <c r="FFN4" s="144"/>
      <c r="FFO4" s="144"/>
      <c r="FFP4" s="144"/>
      <c r="FFQ4" s="140"/>
      <c r="FFR4" s="144"/>
      <c r="FFS4" s="144"/>
      <c r="FFT4" s="144"/>
      <c r="FFU4" s="140"/>
      <c r="FFV4" s="144"/>
      <c r="FFW4" s="144"/>
      <c r="FFX4" s="144"/>
      <c r="FFY4" s="140"/>
      <c r="FFZ4" s="144"/>
      <c r="FGA4" s="144"/>
      <c r="FGB4" s="144"/>
      <c r="FGC4" s="140"/>
      <c r="FGD4" s="144"/>
      <c r="FGE4" s="144"/>
      <c r="FGF4" s="144"/>
      <c r="FGG4" s="140"/>
      <c r="FGH4" s="144"/>
      <c r="FGI4" s="144"/>
      <c r="FGJ4" s="144"/>
      <c r="FGK4" s="140"/>
      <c r="FGL4" s="144"/>
      <c r="FGM4" s="144"/>
      <c r="FGN4" s="144"/>
      <c r="FGO4" s="140"/>
      <c r="FGP4" s="144"/>
      <c r="FGQ4" s="144"/>
      <c r="FGR4" s="144"/>
      <c r="FGS4" s="140"/>
      <c r="FGT4" s="144"/>
      <c r="FGU4" s="144"/>
      <c r="FGV4" s="144"/>
      <c r="FGW4" s="140"/>
      <c r="FGX4" s="144"/>
      <c r="FGY4" s="144"/>
      <c r="FGZ4" s="144"/>
      <c r="FHA4" s="140"/>
      <c r="FHB4" s="144"/>
      <c r="FHC4" s="144"/>
      <c r="FHD4" s="144"/>
      <c r="FHE4" s="140"/>
      <c r="FHF4" s="144"/>
      <c r="FHG4" s="144"/>
      <c r="FHH4" s="144"/>
      <c r="FHI4" s="140"/>
      <c r="FHJ4" s="144"/>
      <c r="FHK4" s="144"/>
      <c r="FHL4" s="144"/>
      <c r="FHM4" s="140"/>
      <c r="FHN4" s="144"/>
      <c r="FHO4" s="144"/>
      <c r="FHP4" s="144"/>
      <c r="FHQ4" s="140"/>
      <c r="FHR4" s="144"/>
      <c r="FHS4" s="144"/>
      <c r="FHT4" s="144"/>
      <c r="FHU4" s="140"/>
      <c r="FHV4" s="144"/>
      <c r="FHW4" s="144"/>
      <c r="FHX4" s="144"/>
      <c r="FHY4" s="140"/>
      <c r="FHZ4" s="144"/>
      <c r="FIA4" s="144"/>
      <c r="FIB4" s="144"/>
      <c r="FIC4" s="140"/>
      <c r="FID4" s="144"/>
      <c r="FIE4" s="144"/>
      <c r="FIF4" s="144"/>
      <c r="FIG4" s="140"/>
      <c r="FIH4" s="144"/>
      <c r="FII4" s="144"/>
      <c r="FIJ4" s="144"/>
      <c r="FIK4" s="140"/>
      <c r="FIL4" s="144"/>
      <c r="FIM4" s="144"/>
      <c r="FIN4" s="144"/>
      <c r="FIO4" s="140"/>
      <c r="FIP4" s="144"/>
      <c r="FIQ4" s="144"/>
      <c r="FIR4" s="144"/>
      <c r="FIS4" s="140"/>
      <c r="FIT4" s="144"/>
      <c r="FIU4" s="144"/>
      <c r="FIV4" s="144"/>
      <c r="FIW4" s="140"/>
      <c r="FIX4" s="144"/>
      <c r="FIY4" s="144"/>
      <c r="FIZ4" s="144"/>
      <c r="FJA4" s="140"/>
      <c r="FJB4" s="144"/>
      <c r="FJC4" s="144"/>
      <c r="FJD4" s="144"/>
      <c r="FJE4" s="140"/>
      <c r="FJF4" s="144"/>
      <c r="FJG4" s="144"/>
      <c r="FJH4" s="144"/>
      <c r="FJI4" s="140"/>
      <c r="FJJ4" s="144"/>
      <c r="FJK4" s="144"/>
      <c r="FJL4" s="144"/>
      <c r="FJM4" s="140"/>
      <c r="FJN4" s="144"/>
      <c r="FJO4" s="144"/>
      <c r="FJP4" s="144"/>
      <c r="FJQ4" s="140"/>
      <c r="FJR4" s="144"/>
      <c r="FJS4" s="144"/>
      <c r="FJT4" s="144"/>
      <c r="FJU4" s="140"/>
      <c r="FJV4" s="144"/>
      <c r="FJW4" s="144"/>
      <c r="FJX4" s="144"/>
      <c r="FJY4" s="140"/>
      <c r="FJZ4" s="144"/>
      <c r="FKA4" s="144"/>
      <c r="FKB4" s="144"/>
      <c r="FKC4" s="140"/>
      <c r="FKD4" s="144"/>
      <c r="FKE4" s="144"/>
      <c r="FKF4" s="144"/>
      <c r="FKG4" s="140"/>
      <c r="FKH4" s="144"/>
      <c r="FKI4" s="144"/>
      <c r="FKJ4" s="144"/>
      <c r="FKK4" s="140"/>
      <c r="FKL4" s="144"/>
      <c r="FKM4" s="144"/>
      <c r="FKN4" s="144"/>
      <c r="FKO4" s="140"/>
      <c r="FKP4" s="144"/>
      <c r="FKQ4" s="144"/>
      <c r="FKR4" s="144"/>
      <c r="FKS4" s="140"/>
      <c r="FKT4" s="144"/>
      <c r="FKU4" s="144"/>
      <c r="FKV4" s="144"/>
      <c r="FKW4" s="140"/>
      <c r="FKX4" s="144"/>
      <c r="FKY4" s="144"/>
      <c r="FKZ4" s="144"/>
      <c r="FLA4" s="140"/>
      <c r="FLB4" s="144"/>
      <c r="FLC4" s="144"/>
      <c r="FLD4" s="144"/>
      <c r="FLE4" s="140"/>
      <c r="FLF4" s="144"/>
      <c r="FLG4" s="144"/>
      <c r="FLH4" s="144"/>
      <c r="FLI4" s="140"/>
      <c r="FLJ4" s="144"/>
      <c r="FLK4" s="144"/>
      <c r="FLL4" s="144"/>
      <c r="FLM4" s="140"/>
      <c r="FLN4" s="144"/>
      <c r="FLO4" s="144"/>
      <c r="FLP4" s="144"/>
      <c r="FLQ4" s="140"/>
      <c r="FLR4" s="144"/>
      <c r="FLS4" s="144"/>
      <c r="FLT4" s="144"/>
      <c r="FLU4" s="140"/>
      <c r="FLV4" s="144"/>
      <c r="FLW4" s="144"/>
      <c r="FLX4" s="144"/>
      <c r="FLY4" s="140"/>
      <c r="FLZ4" s="144"/>
      <c r="FMA4" s="144"/>
      <c r="FMB4" s="144"/>
      <c r="FMC4" s="140"/>
      <c r="FMD4" s="144"/>
      <c r="FME4" s="144"/>
      <c r="FMF4" s="144"/>
      <c r="FMG4" s="140"/>
      <c r="FMH4" s="144"/>
      <c r="FMI4" s="144"/>
      <c r="FMJ4" s="144"/>
      <c r="FMK4" s="140"/>
      <c r="FML4" s="144"/>
      <c r="FMM4" s="144"/>
      <c r="FMN4" s="144"/>
      <c r="FMO4" s="140"/>
      <c r="FMP4" s="144"/>
      <c r="FMQ4" s="144"/>
      <c r="FMR4" s="144"/>
      <c r="FMS4" s="140"/>
      <c r="FMT4" s="144"/>
      <c r="FMU4" s="144"/>
      <c r="FMV4" s="144"/>
      <c r="FMW4" s="140"/>
      <c r="FMX4" s="144"/>
      <c r="FMY4" s="144"/>
      <c r="FMZ4" s="144"/>
      <c r="FNA4" s="140"/>
      <c r="FNB4" s="144"/>
      <c r="FNC4" s="144"/>
      <c r="FND4" s="144"/>
      <c r="FNE4" s="140"/>
      <c r="FNF4" s="144"/>
      <c r="FNG4" s="144"/>
      <c r="FNH4" s="144"/>
      <c r="FNI4" s="140"/>
      <c r="FNJ4" s="144"/>
      <c r="FNK4" s="144"/>
      <c r="FNL4" s="144"/>
      <c r="FNM4" s="140"/>
      <c r="FNN4" s="144"/>
      <c r="FNO4" s="144"/>
      <c r="FNP4" s="144"/>
      <c r="FNQ4" s="140"/>
      <c r="FNR4" s="144"/>
      <c r="FNS4" s="144"/>
      <c r="FNT4" s="144"/>
      <c r="FNU4" s="140"/>
      <c r="FNV4" s="144"/>
      <c r="FNW4" s="144"/>
      <c r="FNX4" s="144"/>
      <c r="FNY4" s="140"/>
      <c r="FNZ4" s="144"/>
      <c r="FOA4" s="144"/>
      <c r="FOB4" s="144"/>
      <c r="FOC4" s="140"/>
      <c r="FOD4" s="144"/>
      <c r="FOE4" s="144"/>
      <c r="FOF4" s="144"/>
      <c r="FOG4" s="140"/>
      <c r="FOH4" s="144"/>
      <c r="FOI4" s="144"/>
      <c r="FOJ4" s="144"/>
      <c r="FOK4" s="140"/>
      <c r="FOL4" s="144"/>
      <c r="FOM4" s="144"/>
      <c r="FON4" s="144"/>
      <c r="FOO4" s="140"/>
      <c r="FOP4" s="144"/>
      <c r="FOQ4" s="144"/>
      <c r="FOR4" s="144"/>
      <c r="FOS4" s="140"/>
      <c r="FOT4" s="144"/>
      <c r="FOU4" s="144"/>
      <c r="FOV4" s="144"/>
      <c r="FOW4" s="140"/>
      <c r="FOX4" s="144"/>
      <c r="FOY4" s="144"/>
      <c r="FOZ4" s="144"/>
      <c r="FPA4" s="140"/>
      <c r="FPB4" s="144"/>
      <c r="FPC4" s="144"/>
      <c r="FPD4" s="144"/>
      <c r="FPE4" s="140"/>
      <c r="FPF4" s="144"/>
      <c r="FPG4" s="144"/>
      <c r="FPH4" s="144"/>
      <c r="FPI4" s="140"/>
      <c r="FPJ4" s="144"/>
      <c r="FPK4" s="144"/>
      <c r="FPL4" s="144"/>
      <c r="FPM4" s="140"/>
      <c r="FPN4" s="144"/>
      <c r="FPO4" s="144"/>
      <c r="FPP4" s="144"/>
      <c r="FPQ4" s="140"/>
      <c r="FPR4" s="144"/>
      <c r="FPS4" s="144"/>
      <c r="FPT4" s="144"/>
      <c r="FPU4" s="140"/>
      <c r="FPV4" s="144"/>
      <c r="FPW4" s="144"/>
      <c r="FPX4" s="144"/>
      <c r="FPY4" s="140"/>
      <c r="FPZ4" s="144"/>
      <c r="FQA4" s="144"/>
      <c r="FQB4" s="144"/>
      <c r="FQC4" s="140"/>
      <c r="FQD4" s="144"/>
      <c r="FQE4" s="144"/>
      <c r="FQF4" s="144"/>
      <c r="FQG4" s="140"/>
      <c r="FQH4" s="144"/>
      <c r="FQI4" s="144"/>
      <c r="FQJ4" s="144"/>
      <c r="FQK4" s="140"/>
      <c r="FQL4" s="144"/>
      <c r="FQM4" s="144"/>
      <c r="FQN4" s="144"/>
      <c r="FQO4" s="140"/>
      <c r="FQP4" s="144"/>
      <c r="FQQ4" s="144"/>
      <c r="FQR4" s="144"/>
      <c r="FQS4" s="140"/>
      <c r="FQT4" s="144"/>
      <c r="FQU4" s="144"/>
      <c r="FQV4" s="144"/>
      <c r="FQW4" s="140"/>
      <c r="FQX4" s="144"/>
      <c r="FQY4" s="144"/>
      <c r="FQZ4" s="144"/>
      <c r="FRA4" s="140"/>
      <c r="FRB4" s="144"/>
      <c r="FRC4" s="144"/>
      <c r="FRD4" s="144"/>
      <c r="FRE4" s="140"/>
      <c r="FRF4" s="144"/>
      <c r="FRG4" s="144"/>
      <c r="FRH4" s="144"/>
      <c r="FRI4" s="140"/>
      <c r="FRJ4" s="144"/>
      <c r="FRK4" s="144"/>
      <c r="FRL4" s="144"/>
      <c r="FRM4" s="140"/>
      <c r="FRN4" s="144"/>
      <c r="FRO4" s="144"/>
      <c r="FRP4" s="144"/>
      <c r="FRQ4" s="140"/>
      <c r="FRR4" s="144"/>
      <c r="FRS4" s="144"/>
      <c r="FRT4" s="144"/>
      <c r="FRU4" s="140"/>
      <c r="FRV4" s="144"/>
      <c r="FRW4" s="144"/>
      <c r="FRX4" s="144"/>
      <c r="FRY4" s="140"/>
      <c r="FRZ4" s="144"/>
      <c r="FSA4" s="144"/>
      <c r="FSB4" s="144"/>
      <c r="FSC4" s="140"/>
      <c r="FSD4" s="144"/>
      <c r="FSE4" s="144"/>
      <c r="FSF4" s="144"/>
      <c r="FSG4" s="140"/>
      <c r="FSH4" s="144"/>
      <c r="FSI4" s="144"/>
      <c r="FSJ4" s="144"/>
      <c r="FSK4" s="140"/>
      <c r="FSL4" s="144"/>
      <c r="FSM4" s="144"/>
      <c r="FSN4" s="144"/>
      <c r="FSO4" s="140"/>
      <c r="FSP4" s="144"/>
      <c r="FSQ4" s="144"/>
      <c r="FSR4" s="144"/>
      <c r="FSS4" s="140"/>
      <c r="FST4" s="144"/>
      <c r="FSU4" s="144"/>
      <c r="FSV4" s="144"/>
      <c r="FSW4" s="140"/>
      <c r="FSX4" s="144"/>
      <c r="FSY4" s="144"/>
      <c r="FSZ4" s="144"/>
      <c r="FTA4" s="140"/>
      <c r="FTB4" s="144"/>
      <c r="FTC4" s="144"/>
      <c r="FTD4" s="144"/>
      <c r="FTE4" s="140"/>
      <c r="FTF4" s="144"/>
      <c r="FTG4" s="144"/>
      <c r="FTH4" s="144"/>
      <c r="FTI4" s="140"/>
      <c r="FTJ4" s="144"/>
      <c r="FTK4" s="144"/>
      <c r="FTL4" s="144"/>
      <c r="FTM4" s="140"/>
      <c r="FTN4" s="144"/>
      <c r="FTO4" s="144"/>
      <c r="FTP4" s="144"/>
      <c r="FTQ4" s="140"/>
      <c r="FTR4" s="144"/>
      <c r="FTS4" s="144"/>
      <c r="FTT4" s="144"/>
      <c r="FTU4" s="140"/>
      <c r="FTV4" s="144"/>
      <c r="FTW4" s="144"/>
      <c r="FTX4" s="144"/>
      <c r="FTY4" s="140"/>
      <c r="FTZ4" s="144"/>
      <c r="FUA4" s="144"/>
      <c r="FUB4" s="144"/>
      <c r="FUC4" s="140"/>
      <c r="FUD4" s="144"/>
      <c r="FUE4" s="144"/>
      <c r="FUF4" s="144"/>
      <c r="FUG4" s="140"/>
      <c r="FUH4" s="144"/>
      <c r="FUI4" s="144"/>
      <c r="FUJ4" s="144"/>
      <c r="FUK4" s="140"/>
      <c r="FUL4" s="144"/>
      <c r="FUM4" s="144"/>
      <c r="FUN4" s="144"/>
      <c r="FUO4" s="140"/>
      <c r="FUP4" s="144"/>
      <c r="FUQ4" s="144"/>
      <c r="FUR4" s="144"/>
      <c r="FUS4" s="140"/>
      <c r="FUT4" s="144"/>
      <c r="FUU4" s="144"/>
      <c r="FUV4" s="144"/>
      <c r="FUW4" s="140"/>
      <c r="FUX4" s="144"/>
      <c r="FUY4" s="144"/>
      <c r="FUZ4" s="144"/>
      <c r="FVA4" s="140"/>
      <c r="FVB4" s="144"/>
      <c r="FVC4" s="144"/>
      <c r="FVD4" s="144"/>
      <c r="FVE4" s="140"/>
      <c r="FVF4" s="144"/>
      <c r="FVG4" s="144"/>
      <c r="FVH4" s="144"/>
      <c r="FVI4" s="140"/>
      <c r="FVJ4" s="144"/>
      <c r="FVK4" s="144"/>
      <c r="FVL4" s="144"/>
      <c r="FVM4" s="140"/>
      <c r="FVN4" s="144"/>
      <c r="FVO4" s="144"/>
      <c r="FVP4" s="144"/>
      <c r="FVQ4" s="140"/>
      <c r="FVR4" s="144"/>
      <c r="FVS4" s="144"/>
      <c r="FVT4" s="144"/>
      <c r="FVU4" s="140"/>
      <c r="FVV4" s="144"/>
      <c r="FVW4" s="144"/>
      <c r="FVX4" s="144"/>
      <c r="FVY4" s="140"/>
      <c r="FVZ4" s="144"/>
      <c r="FWA4" s="144"/>
      <c r="FWB4" s="144"/>
      <c r="FWC4" s="140"/>
      <c r="FWD4" s="144"/>
      <c r="FWE4" s="144"/>
      <c r="FWF4" s="144"/>
      <c r="FWG4" s="140"/>
      <c r="FWH4" s="144"/>
      <c r="FWI4" s="144"/>
      <c r="FWJ4" s="144"/>
      <c r="FWK4" s="140"/>
      <c r="FWL4" s="144"/>
      <c r="FWM4" s="144"/>
      <c r="FWN4" s="144"/>
      <c r="FWO4" s="140"/>
      <c r="FWP4" s="144"/>
      <c r="FWQ4" s="144"/>
      <c r="FWR4" s="144"/>
      <c r="FWS4" s="140"/>
      <c r="FWT4" s="144"/>
      <c r="FWU4" s="144"/>
      <c r="FWV4" s="144"/>
      <c r="FWW4" s="140"/>
      <c r="FWX4" s="144"/>
      <c r="FWY4" s="144"/>
      <c r="FWZ4" s="144"/>
      <c r="FXA4" s="140"/>
      <c r="FXB4" s="144"/>
      <c r="FXC4" s="144"/>
      <c r="FXD4" s="144"/>
      <c r="FXE4" s="140"/>
      <c r="FXF4" s="144"/>
      <c r="FXG4" s="144"/>
      <c r="FXH4" s="144"/>
      <c r="FXI4" s="140"/>
      <c r="FXJ4" s="144"/>
      <c r="FXK4" s="144"/>
      <c r="FXL4" s="144"/>
      <c r="FXM4" s="140"/>
      <c r="FXN4" s="144"/>
      <c r="FXO4" s="144"/>
      <c r="FXP4" s="144"/>
      <c r="FXQ4" s="140"/>
      <c r="FXR4" s="144"/>
      <c r="FXS4" s="144"/>
      <c r="FXT4" s="144"/>
      <c r="FXU4" s="140"/>
      <c r="FXV4" s="144"/>
      <c r="FXW4" s="144"/>
      <c r="FXX4" s="144"/>
      <c r="FXY4" s="140"/>
      <c r="FXZ4" s="144"/>
      <c r="FYA4" s="144"/>
      <c r="FYB4" s="144"/>
      <c r="FYC4" s="140"/>
      <c r="FYD4" s="144"/>
      <c r="FYE4" s="144"/>
      <c r="FYF4" s="144"/>
      <c r="FYG4" s="140"/>
      <c r="FYH4" s="144"/>
      <c r="FYI4" s="144"/>
      <c r="FYJ4" s="144"/>
      <c r="FYK4" s="140"/>
      <c r="FYL4" s="144"/>
      <c r="FYM4" s="144"/>
      <c r="FYN4" s="144"/>
      <c r="FYO4" s="140"/>
      <c r="FYP4" s="144"/>
      <c r="FYQ4" s="144"/>
      <c r="FYR4" s="144"/>
      <c r="FYS4" s="140"/>
      <c r="FYT4" s="144"/>
      <c r="FYU4" s="144"/>
      <c r="FYV4" s="144"/>
      <c r="FYW4" s="140"/>
      <c r="FYX4" s="144"/>
      <c r="FYY4" s="144"/>
      <c r="FYZ4" s="144"/>
      <c r="FZA4" s="140"/>
      <c r="FZB4" s="144"/>
      <c r="FZC4" s="144"/>
      <c r="FZD4" s="144"/>
      <c r="FZE4" s="140"/>
      <c r="FZF4" s="144"/>
      <c r="FZG4" s="144"/>
      <c r="FZH4" s="144"/>
      <c r="FZI4" s="140"/>
      <c r="FZJ4" s="144"/>
      <c r="FZK4" s="144"/>
      <c r="FZL4" s="144"/>
      <c r="FZM4" s="140"/>
      <c r="FZN4" s="144"/>
      <c r="FZO4" s="144"/>
      <c r="FZP4" s="144"/>
      <c r="FZQ4" s="140"/>
      <c r="FZR4" s="144"/>
      <c r="FZS4" s="144"/>
      <c r="FZT4" s="144"/>
      <c r="FZU4" s="140"/>
      <c r="FZV4" s="144"/>
      <c r="FZW4" s="144"/>
      <c r="FZX4" s="144"/>
      <c r="FZY4" s="140"/>
      <c r="FZZ4" s="144"/>
      <c r="GAA4" s="144"/>
      <c r="GAB4" s="144"/>
      <c r="GAC4" s="140"/>
      <c r="GAD4" s="144"/>
      <c r="GAE4" s="144"/>
      <c r="GAF4" s="144"/>
      <c r="GAG4" s="140"/>
      <c r="GAH4" s="144"/>
      <c r="GAI4" s="144"/>
      <c r="GAJ4" s="144"/>
      <c r="GAK4" s="140"/>
      <c r="GAL4" s="144"/>
      <c r="GAM4" s="144"/>
      <c r="GAN4" s="144"/>
      <c r="GAO4" s="140"/>
      <c r="GAP4" s="144"/>
      <c r="GAQ4" s="144"/>
      <c r="GAR4" s="144"/>
      <c r="GAS4" s="140"/>
      <c r="GAT4" s="144"/>
      <c r="GAU4" s="144"/>
      <c r="GAV4" s="144"/>
      <c r="GAW4" s="140"/>
      <c r="GAX4" s="144"/>
      <c r="GAY4" s="144"/>
      <c r="GAZ4" s="144"/>
      <c r="GBA4" s="140"/>
      <c r="GBB4" s="144"/>
      <c r="GBC4" s="144"/>
      <c r="GBD4" s="144"/>
      <c r="GBE4" s="140"/>
      <c r="GBF4" s="144"/>
      <c r="GBG4" s="144"/>
      <c r="GBH4" s="144"/>
      <c r="GBI4" s="140"/>
      <c r="GBJ4" s="144"/>
      <c r="GBK4" s="144"/>
      <c r="GBL4" s="144"/>
      <c r="GBM4" s="140"/>
      <c r="GBN4" s="144"/>
      <c r="GBO4" s="144"/>
      <c r="GBP4" s="144"/>
      <c r="GBQ4" s="140"/>
      <c r="GBR4" s="144"/>
      <c r="GBS4" s="144"/>
      <c r="GBT4" s="144"/>
      <c r="GBU4" s="140"/>
      <c r="GBV4" s="144"/>
      <c r="GBW4" s="144"/>
      <c r="GBX4" s="144"/>
      <c r="GBY4" s="140"/>
      <c r="GBZ4" s="144"/>
      <c r="GCA4" s="144"/>
      <c r="GCB4" s="144"/>
      <c r="GCC4" s="140"/>
      <c r="GCD4" s="144"/>
      <c r="GCE4" s="144"/>
      <c r="GCF4" s="144"/>
      <c r="GCG4" s="140"/>
      <c r="GCH4" s="144"/>
      <c r="GCI4" s="144"/>
      <c r="GCJ4" s="144"/>
      <c r="GCK4" s="140"/>
      <c r="GCL4" s="144"/>
      <c r="GCM4" s="144"/>
      <c r="GCN4" s="144"/>
      <c r="GCO4" s="140"/>
      <c r="GCP4" s="144"/>
      <c r="GCQ4" s="144"/>
      <c r="GCR4" s="144"/>
      <c r="GCS4" s="140"/>
      <c r="GCT4" s="144"/>
      <c r="GCU4" s="144"/>
      <c r="GCV4" s="144"/>
      <c r="GCW4" s="140"/>
      <c r="GCX4" s="144"/>
      <c r="GCY4" s="144"/>
      <c r="GCZ4" s="144"/>
      <c r="GDA4" s="140"/>
      <c r="GDB4" s="144"/>
      <c r="GDC4" s="144"/>
      <c r="GDD4" s="144"/>
      <c r="GDE4" s="140"/>
      <c r="GDF4" s="144"/>
      <c r="GDG4" s="144"/>
      <c r="GDH4" s="144"/>
      <c r="GDI4" s="140"/>
      <c r="GDJ4" s="144"/>
      <c r="GDK4" s="144"/>
      <c r="GDL4" s="144"/>
      <c r="GDM4" s="140"/>
      <c r="GDN4" s="144"/>
      <c r="GDO4" s="144"/>
      <c r="GDP4" s="144"/>
      <c r="GDQ4" s="140"/>
      <c r="GDR4" s="144"/>
      <c r="GDS4" s="144"/>
      <c r="GDT4" s="144"/>
      <c r="GDU4" s="140"/>
      <c r="GDV4" s="144"/>
      <c r="GDW4" s="144"/>
      <c r="GDX4" s="144"/>
      <c r="GDY4" s="140"/>
      <c r="GDZ4" s="144"/>
      <c r="GEA4" s="144"/>
      <c r="GEB4" s="144"/>
      <c r="GEC4" s="140"/>
      <c r="GED4" s="144"/>
      <c r="GEE4" s="144"/>
      <c r="GEF4" s="144"/>
      <c r="GEG4" s="140"/>
      <c r="GEH4" s="144"/>
      <c r="GEI4" s="144"/>
      <c r="GEJ4" s="144"/>
      <c r="GEK4" s="140"/>
      <c r="GEL4" s="144"/>
      <c r="GEM4" s="144"/>
      <c r="GEN4" s="144"/>
      <c r="GEO4" s="140"/>
      <c r="GEP4" s="144"/>
      <c r="GEQ4" s="144"/>
      <c r="GER4" s="144"/>
      <c r="GES4" s="140"/>
      <c r="GET4" s="144"/>
      <c r="GEU4" s="144"/>
      <c r="GEV4" s="144"/>
      <c r="GEW4" s="140"/>
      <c r="GEX4" s="144"/>
      <c r="GEY4" s="144"/>
      <c r="GEZ4" s="144"/>
      <c r="GFA4" s="140"/>
      <c r="GFB4" s="144"/>
      <c r="GFC4" s="144"/>
      <c r="GFD4" s="144"/>
      <c r="GFE4" s="140"/>
      <c r="GFF4" s="144"/>
      <c r="GFG4" s="144"/>
      <c r="GFH4" s="144"/>
      <c r="GFI4" s="140"/>
      <c r="GFJ4" s="144"/>
      <c r="GFK4" s="144"/>
      <c r="GFL4" s="144"/>
      <c r="GFM4" s="140"/>
      <c r="GFN4" s="144"/>
      <c r="GFO4" s="144"/>
      <c r="GFP4" s="144"/>
      <c r="GFQ4" s="140"/>
      <c r="GFR4" s="144"/>
      <c r="GFS4" s="144"/>
      <c r="GFT4" s="144"/>
      <c r="GFU4" s="140"/>
      <c r="GFV4" s="144"/>
      <c r="GFW4" s="144"/>
      <c r="GFX4" s="144"/>
      <c r="GFY4" s="140"/>
      <c r="GFZ4" s="144"/>
      <c r="GGA4" s="144"/>
      <c r="GGB4" s="144"/>
      <c r="GGC4" s="140"/>
      <c r="GGD4" s="144"/>
      <c r="GGE4" s="144"/>
      <c r="GGF4" s="144"/>
      <c r="GGG4" s="140"/>
      <c r="GGH4" s="144"/>
      <c r="GGI4" s="144"/>
      <c r="GGJ4" s="144"/>
      <c r="GGK4" s="140"/>
      <c r="GGL4" s="144"/>
      <c r="GGM4" s="144"/>
      <c r="GGN4" s="144"/>
      <c r="GGO4" s="140"/>
      <c r="GGP4" s="144"/>
      <c r="GGQ4" s="144"/>
      <c r="GGR4" s="144"/>
      <c r="GGS4" s="140"/>
      <c r="GGT4" s="144"/>
      <c r="GGU4" s="144"/>
      <c r="GGV4" s="144"/>
      <c r="GGW4" s="140"/>
      <c r="GGX4" s="144"/>
      <c r="GGY4" s="144"/>
      <c r="GGZ4" s="144"/>
      <c r="GHA4" s="140"/>
      <c r="GHB4" s="144"/>
      <c r="GHC4" s="144"/>
      <c r="GHD4" s="144"/>
      <c r="GHE4" s="140"/>
      <c r="GHF4" s="144"/>
      <c r="GHG4" s="144"/>
      <c r="GHH4" s="144"/>
      <c r="GHI4" s="140"/>
      <c r="GHJ4" s="144"/>
      <c r="GHK4" s="144"/>
      <c r="GHL4" s="144"/>
      <c r="GHM4" s="140"/>
      <c r="GHN4" s="144"/>
      <c r="GHO4" s="144"/>
      <c r="GHP4" s="144"/>
      <c r="GHQ4" s="140"/>
      <c r="GHR4" s="144"/>
      <c r="GHS4" s="144"/>
      <c r="GHT4" s="144"/>
      <c r="GHU4" s="140"/>
      <c r="GHV4" s="144"/>
      <c r="GHW4" s="144"/>
      <c r="GHX4" s="144"/>
      <c r="GHY4" s="140"/>
      <c r="GHZ4" s="144"/>
      <c r="GIA4" s="144"/>
      <c r="GIB4" s="144"/>
      <c r="GIC4" s="140"/>
      <c r="GID4" s="144"/>
      <c r="GIE4" s="144"/>
      <c r="GIF4" s="144"/>
      <c r="GIG4" s="140"/>
      <c r="GIH4" s="144"/>
      <c r="GII4" s="144"/>
      <c r="GIJ4" s="144"/>
      <c r="GIK4" s="140"/>
      <c r="GIL4" s="144"/>
      <c r="GIM4" s="144"/>
      <c r="GIN4" s="144"/>
      <c r="GIO4" s="140"/>
      <c r="GIP4" s="144"/>
      <c r="GIQ4" s="144"/>
      <c r="GIR4" s="144"/>
      <c r="GIS4" s="140"/>
      <c r="GIT4" s="144"/>
      <c r="GIU4" s="144"/>
      <c r="GIV4" s="144"/>
      <c r="GIW4" s="140"/>
      <c r="GIX4" s="144"/>
      <c r="GIY4" s="144"/>
      <c r="GIZ4" s="144"/>
      <c r="GJA4" s="140"/>
      <c r="GJB4" s="144"/>
      <c r="GJC4" s="144"/>
      <c r="GJD4" s="144"/>
      <c r="GJE4" s="140"/>
      <c r="GJF4" s="144"/>
      <c r="GJG4" s="144"/>
      <c r="GJH4" s="144"/>
      <c r="GJI4" s="140"/>
      <c r="GJJ4" s="144"/>
      <c r="GJK4" s="144"/>
      <c r="GJL4" s="144"/>
      <c r="GJM4" s="140"/>
      <c r="GJN4" s="144"/>
      <c r="GJO4" s="144"/>
      <c r="GJP4" s="144"/>
      <c r="GJQ4" s="140"/>
      <c r="GJR4" s="144"/>
      <c r="GJS4" s="144"/>
      <c r="GJT4" s="144"/>
      <c r="GJU4" s="140"/>
      <c r="GJV4" s="144"/>
      <c r="GJW4" s="144"/>
      <c r="GJX4" s="144"/>
      <c r="GJY4" s="140"/>
      <c r="GJZ4" s="144"/>
      <c r="GKA4" s="144"/>
      <c r="GKB4" s="144"/>
      <c r="GKC4" s="140"/>
      <c r="GKD4" s="144"/>
      <c r="GKE4" s="144"/>
      <c r="GKF4" s="144"/>
      <c r="GKG4" s="140"/>
      <c r="GKH4" s="144"/>
      <c r="GKI4" s="144"/>
      <c r="GKJ4" s="144"/>
      <c r="GKK4" s="140"/>
      <c r="GKL4" s="144"/>
      <c r="GKM4" s="144"/>
      <c r="GKN4" s="144"/>
      <c r="GKO4" s="140"/>
      <c r="GKP4" s="144"/>
      <c r="GKQ4" s="144"/>
      <c r="GKR4" s="144"/>
      <c r="GKS4" s="140"/>
      <c r="GKT4" s="144"/>
      <c r="GKU4" s="144"/>
      <c r="GKV4" s="144"/>
      <c r="GKW4" s="140"/>
      <c r="GKX4" s="144"/>
      <c r="GKY4" s="144"/>
      <c r="GKZ4" s="144"/>
      <c r="GLA4" s="140"/>
      <c r="GLB4" s="144"/>
      <c r="GLC4" s="144"/>
      <c r="GLD4" s="144"/>
      <c r="GLE4" s="140"/>
      <c r="GLF4" s="144"/>
      <c r="GLG4" s="144"/>
      <c r="GLH4" s="144"/>
      <c r="GLI4" s="140"/>
      <c r="GLJ4" s="144"/>
      <c r="GLK4" s="144"/>
      <c r="GLL4" s="144"/>
      <c r="GLM4" s="140"/>
      <c r="GLN4" s="144"/>
      <c r="GLO4" s="144"/>
      <c r="GLP4" s="144"/>
      <c r="GLQ4" s="140"/>
      <c r="GLR4" s="144"/>
      <c r="GLS4" s="144"/>
      <c r="GLT4" s="144"/>
      <c r="GLU4" s="140"/>
      <c r="GLV4" s="144"/>
      <c r="GLW4" s="144"/>
      <c r="GLX4" s="144"/>
      <c r="GLY4" s="140"/>
      <c r="GLZ4" s="144"/>
      <c r="GMA4" s="144"/>
      <c r="GMB4" s="144"/>
      <c r="GMC4" s="140"/>
      <c r="GMD4" s="144"/>
      <c r="GME4" s="144"/>
      <c r="GMF4" s="144"/>
      <c r="GMG4" s="140"/>
      <c r="GMH4" s="144"/>
      <c r="GMI4" s="144"/>
      <c r="GMJ4" s="144"/>
      <c r="GMK4" s="140"/>
      <c r="GML4" s="144"/>
      <c r="GMM4" s="144"/>
      <c r="GMN4" s="144"/>
      <c r="GMO4" s="140"/>
      <c r="GMP4" s="144"/>
      <c r="GMQ4" s="144"/>
      <c r="GMR4" s="144"/>
      <c r="GMS4" s="140"/>
      <c r="GMT4" s="144"/>
      <c r="GMU4" s="144"/>
      <c r="GMV4" s="144"/>
      <c r="GMW4" s="140"/>
      <c r="GMX4" s="144"/>
      <c r="GMY4" s="144"/>
      <c r="GMZ4" s="144"/>
      <c r="GNA4" s="140"/>
      <c r="GNB4" s="144"/>
      <c r="GNC4" s="144"/>
      <c r="GND4" s="144"/>
      <c r="GNE4" s="140"/>
      <c r="GNF4" s="144"/>
      <c r="GNG4" s="144"/>
      <c r="GNH4" s="144"/>
      <c r="GNI4" s="140"/>
      <c r="GNJ4" s="144"/>
      <c r="GNK4" s="144"/>
      <c r="GNL4" s="144"/>
      <c r="GNM4" s="140"/>
      <c r="GNN4" s="144"/>
      <c r="GNO4" s="144"/>
      <c r="GNP4" s="144"/>
      <c r="GNQ4" s="140"/>
      <c r="GNR4" s="144"/>
      <c r="GNS4" s="144"/>
      <c r="GNT4" s="144"/>
      <c r="GNU4" s="140"/>
      <c r="GNV4" s="144"/>
      <c r="GNW4" s="144"/>
      <c r="GNX4" s="144"/>
      <c r="GNY4" s="140"/>
      <c r="GNZ4" s="144"/>
      <c r="GOA4" s="144"/>
      <c r="GOB4" s="144"/>
      <c r="GOC4" s="140"/>
      <c r="GOD4" s="144"/>
      <c r="GOE4" s="144"/>
      <c r="GOF4" s="144"/>
      <c r="GOG4" s="140"/>
      <c r="GOH4" s="144"/>
      <c r="GOI4" s="144"/>
      <c r="GOJ4" s="144"/>
      <c r="GOK4" s="140"/>
      <c r="GOL4" s="144"/>
      <c r="GOM4" s="144"/>
      <c r="GON4" s="144"/>
      <c r="GOO4" s="140"/>
      <c r="GOP4" s="144"/>
      <c r="GOQ4" s="144"/>
      <c r="GOR4" s="144"/>
      <c r="GOS4" s="140"/>
      <c r="GOT4" s="144"/>
      <c r="GOU4" s="144"/>
      <c r="GOV4" s="144"/>
      <c r="GOW4" s="140"/>
      <c r="GOX4" s="144"/>
      <c r="GOY4" s="144"/>
      <c r="GOZ4" s="144"/>
      <c r="GPA4" s="140"/>
      <c r="GPB4" s="144"/>
      <c r="GPC4" s="144"/>
      <c r="GPD4" s="144"/>
      <c r="GPE4" s="140"/>
      <c r="GPF4" s="144"/>
      <c r="GPG4" s="144"/>
      <c r="GPH4" s="144"/>
      <c r="GPI4" s="140"/>
      <c r="GPJ4" s="144"/>
      <c r="GPK4" s="144"/>
      <c r="GPL4" s="144"/>
      <c r="GPM4" s="140"/>
      <c r="GPN4" s="144"/>
      <c r="GPO4" s="144"/>
      <c r="GPP4" s="144"/>
      <c r="GPQ4" s="140"/>
      <c r="GPR4" s="144"/>
      <c r="GPS4" s="144"/>
      <c r="GPT4" s="144"/>
      <c r="GPU4" s="140"/>
      <c r="GPV4" s="144"/>
      <c r="GPW4" s="144"/>
      <c r="GPX4" s="144"/>
      <c r="GPY4" s="140"/>
      <c r="GPZ4" s="144"/>
      <c r="GQA4" s="144"/>
      <c r="GQB4" s="144"/>
      <c r="GQC4" s="140"/>
      <c r="GQD4" s="144"/>
      <c r="GQE4" s="144"/>
      <c r="GQF4" s="144"/>
      <c r="GQG4" s="140"/>
      <c r="GQH4" s="144"/>
      <c r="GQI4" s="144"/>
      <c r="GQJ4" s="144"/>
      <c r="GQK4" s="140"/>
      <c r="GQL4" s="144"/>
      <c r="GQM4" s="144"/>
      <c r="GQN4" s="144"/>
      <c r="GQO4" s="140"/>
      <c r="GQP4" s="144"/>
      <c r="GQQ4" s="144"/>
      <c r="GQR4" s="144"/>
      <c r="GQS4" s="140"/>
      <c r="GQT4" s="144"/>
      <c r="GQU4" s="144"/>
      <c r="GQV4" s="144"/>
      <c r="GQW4" s="140"/>
      <c r="GQX4" s="144"/>
      <c r="GQY4" s="144"/>
      <c r="GQZ4" s="144"/>
      <c r="GRA4" s="140"/>
      <c r="GRB4" s="144"/>
      <c r="GRC4" s="144"/>
      <c r="GRD4" s="144"/>
      <c r="GRE4" s="140"/>
      <c r="GRF4" s="144"/>
      <c r="GRG4" s="144"/>
      <c r="GRH4" s="144"/>
      <c r="GRI4" s="140"/>
      <c r="GRJ4" s="144"/>
      <c r="GRK4" s="144"/>
      <c r="GRL4" s="144"/>
      <c r="GRM4" s="140"/>
      <c r="GRN4" s="144"/>
      <c r="GRO4" s="144"/>
      <c r="GRP4" s="144"/>
      <c r="GRQ4" s="140"/>
      <c r="GRR4" s="144"/>
      <c r="GRS4" s="144"/>
      <c r="GRT4" s="144"/>
      <c r="GRU4" s="140"/>
      <c r="GRV4" s="144"/>
      <c r="GRW4" s="144"/>
      <c r="GRX4" s="144"/>
      <c r="GRY4" s="140"/>
      <c r="GRZ4" s="144"/>
      <c r="GSA4" s="144"/>
      <c r="GSB4" s="144"/>
      <c r="GSC4" s="140"/>
      <c r="GSD4" s="144"/>
      <c r="GSE4" s="144"/>
      <c r="GSF4" s="144"/>
      <c r="GSG4" s="140"/>
      <c r="GSH4" s="144"/>
      <c r="GSI4" s="144"/>
      <c r="GSJ4" s="144"/>
      <c r="GSK4" s="140"/>
      <c r="GSL4" s="144"/>
      <c r="GSM4" s="144"/>
      <c r="GSN4" s="144"/>
      <c r="GSO4" s="140"/>
      <c r="GSP4" s="144"/>
      <c r="GSQ4" s="144"/>
      <c r="GSR4" s="144"/>
      <c r="GSS4" s="140"/>
      <c r="GST4" s="144"/>
      <c r="GSU4" s="144"/>
      <c r="GSV4" s="144"/>
      <c r="GSW4" s="140"/>
      <c r="GSX4" s="144"/>
      <c r="GSY4" s="144"/>
      <c r="GSZ4" s="144"/>
      <c r="GTA4" s="140"/>
      <c r="GTB4" s="144"/>
      <c r="GTC4" s="144"/>
      <c r="GTD4" s="144"/>
      <c r="GTE4" s="140"/>
      <c r="GTF4" s="144"/>
      <c r="GTG4" s="144"/>
      <c r="GTH4" s="144"/>
      <c r="GTI4" s="140"/>
      <c r="GTJ4" s="144"/>
      <c r="GTK4" s="144"/>
      <c r="GTL4" s="144"/>
      <c r="GTM4" s="140"/>
      <c r="GTN4" s="144"/>
      <c r="GTO4" s="144"/>
      <c r="GTP4" s="144"/>
      <c r="GTQ4" s="140"/>
      <c r="GTR4" s="144"/>
      <c r="GTS4" s="144"/>
      <c r="GTT4" s="144"/>
      <c r="GTU4" s="140"/>
      <c r="GTV4" s="144"/>
      <c r="GTW4" s="144"/>
      <c r="GTX4" s="144"/>
      <c r="GTY4" s="140"/>
      <c r="GTZ4" s="144"/>
      <c r="GUA4" s="144"/>
      <c r="GUB4" s="144"/>
      <c r="GUC4" s="140"/>
      <c r="GUD4" s="144"/>
      <c r="GUE4" s="144"/>
      <c r="GUF4" s="144"/>
      <c r="GUG4" s="140"/>
      <c r="GUH4" s="144"/>
      <c r="GUI4" s="144"/>
      <c r="GUJ4" s="144"/>
      <c r="GUK4" s="140"/>
      <c r="GUL4" s="144"/>
      <c r="GUM4" s="144"/>
      <c r="GUN4" s="144"/>
      <c r="GUO4" s="140"/>
      <c r="GUP4" s="144"/>
      <c r="GUQ4" s="144"/>
      <c r="GUR4" s="144"/>
      <c r="GUS4" s="140"/>
      <c r="GUT4" s="144"/>
      <c r="GUU4" s="144"/>
      <c r="GUV4" s="144"/>
      <c r="GUW4" s="140"/>
      <c r="GUX4" s="144"/>
      <c r="GUY4" s="144"/>
      <c r="GUZ4" s="144"/>
      <c r="GVA4" s="140"/>
      <c r="GVB4" s="144"/>
      <c r="GVC4" s="144"/>
      <c r="GVD4" s="144"/>
      <c r="GVE4" s="140"/>
      <c r="GVF4" s="144"/>
      <c r="GVG4" s="144"/>
      <c r="GVH4" s="144"/>
      <c r="GVI4" s="140"/>
      <c r="GVJ4" s="144"/>
      <c r="GVK4" s="144"/>
      <c r="GVL4" s="144"/>
      <c r="GVM4" s="140"/>
      <c r="GVN4" s="144"/>
      <c r="GVO4" s="144"/>
      <c r="GVP4" s="144"/>
      <c r="GVQ4" s="140"/>
      <c r="GVR4" s="144"/>
      <c r="GVS4" s="144"/>
      <c r="GVT4" s="144"/>
      <c r="GVU4" s="140"/>
      <c r="GVV4" s="144"/>
      <c r="GVW4" s="144"/>
      <c r="GVX4" s="144"/>
      <c r="GVY4" s="140"/>
      <c r="GVZ4" s="144"/>
      <c r="GWA4" s="144"/>
      <c r="GWB4" s="144"/>
      <c r="GWC4" s="140"/>
      <c r="GWD4" s="144"/>
      <c r="GWE4" s="144"/>
      <c r="GWF4" s="144"/>
      <c r="GWG4" s="140"/>
      <c r="GWH4" s="144"/>
      <c r="GWI4" s="144"/>
      <c r="GWJ4" s="144"/>
      <c r="GWK4" s="140"/>
      <c r="GWL4" s="144"/>
      <c r="GWM4" s="144"/>
      <c r="GWN4" s="144"/>
      <c r="GWO4" s="140"/>
      <c r="GWP4" s="144"/>
      <c r="GWQ4" s="144"/>
      <c r="GWR4" s="144"/>
      <c r="GWS4" s="140"/>
      <c r="GWT4" s="144"/>
      <c r="GWU4" s="144"/>
      <c r="GWV4" s="144"/>
      <c r="GWW4" s="140"/>
      <c r="GWX4" s="144"/>
      <c r="GWY4" s="144"/>
      <c r="GWZ4" s="144"/>
      <c r="GXA4" s="140"/>
      <c r="GXB4" s="144"/>
      <c r="GXC4" s="144"/>
      <c r="GXD4" s="144"/>
      <c r="GXE4" s="140"/>
      <c r="GXF4" s="144"/>
      <c r="GXG4" s="144"/>
      <c r="GXH4" s="144"/>
      <c r="GXI4" s="140"/>
      <c r="GXJ4" s="144"/>
      <c r="GXK4" s="144"/>
      <c r="GXL4" s="144"/>
      <c r="GXM4" s="140"/>
      <c r="GXN4" s="144"/>
      <c r="GXO4" s="144"/>
      <c r="GXP4" s="144"/>
      <c r="GXQ4" s="140"/>
      <c r="GXR4" s="144"/>
      <c r="GXS4" s="144"/>
      <c r="GXT4" s="144"/>
      <c r="GXU4" s="140"/>
      <c r="GXV4" s="144"/>
      <c r="GXW4" s="144"/>
      <c r="GXX4" s="144"/>
      <c r="GXY4" s="140"/>
      <c r="GXZ4" s="144"/>
      <c r="GYA4" s="144"/>
      <c r="GYB4" s="144"/>
      <c r="GYC4" s="140"/>
      <c r="GYD4" s="144"/>
      <c r="GYE4" s="144"/>
      <c r="GYF4" s="144"/>
      <c r="GYG4" s="140"/>
      <c r="GYH4" s="144"/>
      <c r="GYI4" s="144"/>
      <c r="GYJ4" s="144"/>
      <c r="GYK4" s="140"/>
      <c r="GYL4" s="144"/>
      <c r="GYM4" s="144"/>
      <c r="GYN4" s="144"/>
      <c r="GYO4" s="140"/>
      <c r="GYP4" s="144"/>
      <c r="GYQ4" s="144"/>
      <c r="GYR4" s="144"/>
      <c r="GYS4" s="140"/>
      <c r="GYT4" s="144"/>
      <c r="GYU4" s="144"/>
      <c r="GYV4" s="144"/>
      <c r="GYW4" s="140"/>
      <c r="GYX4" s="144"/>
      <c r="GYY4" s="144"/>
      <c r="GYZ4" s="144"/>
      <c r="GZA4" s="140"/>
      <c r="GZB4" s="144"/>
      <c r="GZC4" s="144"/>
      <c r="GZD4" s="144"/>
      <c r="GZE4" s="140"/>
      <c r="GZF4" s="144"/>
      <c r="GZG4" s="144"/>
      <c r="GZH4" s="144"/>
      <c r="GZI4" s="140"/>
      <c r="GZJ4" s="144"/>
      <c r="GZK4" s="144"/>
      <c r="GZL4" s="144"/>
      <c r="GZM4" s="140"/>
      <c r="GZN4" s="144"/>
      <c r="GZO4" s="144"/>
      <c r="GZP4" s="144"/>
      <c r="GZQ4" s="140"/>
      <c r="GZR4" s="144"/>
      <c r="GZS4" s="144"/>
      <c r="GZT4" s="144"/>
      <c r="GZU4" s="140"/>
      <c r="GZV4" s="144"/>
      <c r="GZW4" s="144"/>
      <c r="GZX4" s="144"/>
      <c r="GZY4" s="140"/>
      <c r="GZZ4" s="144"/>
      <c r="HAA4" s="144"/>
      <c r="HAB4" s="144"/>
      <c r="HAC4" s="140"/>
      <c r="HAD4" s="144"/>
      <c r="HAE4" s="144"/>
      <c r="HAF4" s="144"/>
      <c r="HAG4" s="140"/>
      <c r="HAH4" s="144"/>
      <c r="HAI4" s="144"/>
      <c r="HAJ4" s="144"/>
      <c r="HAK4" s="140"/>
      <c r="HAL4" s="144"/>
      <c r="HAM4" s="144"/>
      <c r="HAN4" s="144"/>
      <c r="HAO4" s="140"/>
      <c r="HAP4" s="144"/>
      <c r="HAQ4" s="144"/>
      <c r="HAR4" s="144"/>
      <c r="HAS4" s="140"/>
      <c r="HAT4" s="144"/>
      <c r="HAU4" s="144"/>
      <c r="HAV4" s="144"/>
      <c r="HAW4" s="140"/>
      <c r="HAX4" s="144"/>
      <c r="HAY4" s="144"/>
      <c r="HAZ4" s="144"/>
      <c r="HBA4" s="140"/>
      <c r="HBB4" s="144"/>
      <c r="HBC4" s="144"/>
      <c r="HBD4" s="144"/>
      <c r="HBE4" s="140"/>
      <c r="HBF4" s="144"/>
      <c r="HBG4" s="144"/>
      <c r="HBH4" s="144"/>
      <c r="HBI4" s="140"/>
      <c r="HBJ4" s="144"/>
      <c r="HBK4" s="144"/>
      <c r="HBL4" s="144"/>
      <c r="HBM4" s="140"/>
      <c r="HBN4" s="144"/>
      <c r="HBO4" s="144"/>
      <c r="HBP4" s="144"/>
      <c r="HBQ4" s="140"/>
      <c r="HBR4" s="144"/>
      <c r="HBS4" s="144"/>
      <c r="HBT4" s="144"/>
      <c r="HBU4" s="140"/>
      <c r="HBV4" s="144"/>
      <c r="HBW4" s="144"/>
      <c r="HBX4" s="144"/>
      <c r="HBY4" s="140"/>
      <c r="HBZ4" s="144"/>
      <c r="HCA4" s="144"/>
      <c r="HCB4" s="144"/>
      <c r="HCC4" s="140"/>
      <c r="HCD4" s="144"/>
      <c r="HCE4" s="144"/>
      <c r="HCF4" s="144"/>
      <c r="HCG4" s="140"/>
      <c r="HCH4" s="144"/>
      <c r="HCI4" s="144"/>
      <c r="HCJ4" s="144"/>
      <c r="HCK4" s="140"/>
      <c r="HCL4" s="144"/>
      <c r="HCM4" s="144"/>
      <c r="HCN4" s="144"/>
      <c r="HCO4" s="140"/>
      <c r="HCP4" s="144"/>
      <c r="HCQ4" s="144"/>
      <c r="HCR4" s="144"/>
      <c r="HCS4" s="140"/>
      <c r="HCT4" s="144"/>
      <c r="HCU4" s="144"/>
      <c r="HCV4" s="144"/>
      <c r="HCW4" s="140"/>
      <c r="HCX4" s="144"/>
      <c r="HCY4" s="144"/>
      <c r="HCZ4" s="144"/>
      <c r="HDA4" s="140"/>
      <c r="HDB4" s="144"/>
      <c r="HDC4" s="144"/>
      <c r="HDD4" s="144"/>
      <c r="HDE4" s="140"/>
      <c r="HDF4" s="144"/>
      <c r="HDG4" s="144"/>
      <c r="HDH4" s="144"/>
      <c r="HDI4" s="140"/>
      <c r="HDJ4" s="144"/>
      <c r="HDK4" s="144"/>
      <c r="HDL4" s="144"/>
      <c r="HDM4" s="140"/>
      <c r="HDN4" s="144"/>
      <c r="HDO4" s="144"/>
      <c r="HDP4" s="144"/>
      <c r="HDQ4" s="140"/>
      <c r="HDR4" s="144"/>
      <c r="HDS4" s="144"/>
      <c r="HDT4" s="144"/>
      <c r="HDU4" s="140"/>
      <c r="HDV4" s="144"/>
      <c r="HDW4" s="144"/>
      <c r="HDX4" s="144"/>
      <c r="HDY4" s="140"/>
      <c r="HDZ4" s="144"/>
      <c r="HEA4" s="144"/>
      <c r="HEB4" s="144"/>
      <c r="HEC4" s="140"/>
      <c r="HED4" s="144"/>
      <c r="HEE4" s="144"/>
      <c r="HEF4" s="144"/>
      <c r="HEG4" s="140"/>
      <c r="HEH4" s="144"/>
      <c r="HEI4" s="144"/>
      <c r="HEJ4" s="144"/>
      <c r="HEK4" s="140"/>
      <c r="HEL4" s="144"/>
      <c r="HEM4" s="144"/>
      <c r="HEN4" s="144"/>
      <c r="HEO4" s="140"/>
      <c r="HEP4" s="144"/>
      <c r="HEQ4" s="144"/>
      <c r="HER4" s="144"/>
      <c r="HES4" s="140"/>
      <c r="HET4" s="144"/>
      <c r="HEU4" s="144"/>
      <c r="HEV4" s="144"/>
      <c r="HEW4" s="140"/>
      <c r="HEX4" s="144"/>
      <c r="HEY4" s="144"/>
      <c r="HEZ4" s="144"/>
      <c r="HFA4" s="140"/>
      <c r="HFB4" s="144"/>
      <c r="HFC4" s="144"/>
      <c r="HFD4" s="144"/>
      <c r="HFE4" s="140"/>
      <c r="HFF4" s="144"/>
      <c r="HFG4" s="144"/>
      <c r="HFH4" s="144"/>
      <c r="HFI4" s="140"/>
      <c r="HFJ4" s="144"/>
      <c r="HFK4" s="144"/>
      <c r="HFL4" s="144"/>
      <c r="HFM4" s="140"/>
      <c r="HFN4" s="144"/>
      <c r="HFO4" s="144"/>
      <c r="HFP4" s="144"/>
      <c r="HFQ4" s="140"/>
      <c r="HFR4" s="144"/>
      <c r="HFS4" s="144"/>
      <c r="HFT4" s="144"/>
      <c r="HFU4" s="140"/>
      <c r="HFV4" s="144"/>
      <c r="HFW4" s="144"/>
      <c r="HFX4" s="144"/>
      <c r="HFY4" s="140"/>
      <c r="HFZ4" s="144"/>
      <c r="HGA4" s="144"/>
      <c r="HGB4" s="144"/>
      <c r="HGC4" s="140"/>
      <c r="HGD4" s="144"/>
      <c r="HGE4" s="144"/>
      <c r="HGF4" s="144"/>
      <c r="HGG4" s="140"/>
      <c r="HGH4" s="144"/>
      <c r="HGI4" s="144"/>
      <c r="HGJ4" s="144"/>
      <c r="HGK4" s="140"/>
      <c r="HGL4" s="144"/>
      <c r="HGM4" s="144"/>
      <c r="HGN4" s="144"/>
      <c r="HGO4" s="140"/>
      <c r="HGP4" s="144"/>
      <c r="HGQ4" s="144"/>
      <c r="HGR4" s="144"/>
      <c r="HGS4" s="140"/>
      <c r="HGT4" s="144"/>
      <c r="HGU4" s="144"/>
      <c r="HGV4" s="144"/>
      <c r="HGW4" s="140"/>
      <c r="HGX4" s="144"/>
      <c r="HGY4" s="144"/>
      <c r="HGZ4" s="144"/>
      <c r="HHA4" s="140"/>
      <c r="HHB4" s="144"/>
      <c r="HHC4" s="144"/>
      <c r="HHD4" s="144"/>
      <c r="HHE4" s="140"/>
      <c r="HHF4" s="144"/>
      <c r="HHG4" s="144"/>
      <c r="HHH4" s="144"/>
      <c r="HHI4" s="140"/>
      <c r="HHJ4" s="144"/>
      <c r="HHK4" s="144"/>
      <c r="HHL4" s="144"/>
      <c r="HHM4" s="140"/>
      <c r="HHN4" s="144"/>
      <c r="HHO4" s="144"/>
      <c r="HHP4" s="144"/>
      <c r="HHQ4" s="140"/>
      <c r="HHR4" s="144"/>
      <c r="HHS4" s="144"/>
      <c r="HHT4" s="144"/>
      <c r="HHU4" s="140"/>
      <c r="HHV4" s="144"/>
      <c r="HHW4" s="144"/>
      <c r="HHX4" s="144"/>
      <c r="HHY4" s="140"/>
      <c r="HHZ4" s="144"/>
      <c r="HIA4" s="144"/>
      <c r="HIB4" s="144"/>
      <c r="HIC4" s="140"/>
      <c r="HID4" s="144"/>
      <c r="HIE4" s="144"/>
      <c r="HIF4" s="144"/>
      <c r="HIG4" s="140"/>
      <c r="HIH4" s="144"/>
      <c r="HII4" s="144"/>
      <c r="HIJ4" s="144"/>
      <c r="HIK4" s="140"/>
      <c r="HIL4" s="144"/>
      <c r="HIM4" s="144"/>
      <c r="HIN4" s="144"/>
      <c r="HIO4" s="140"/>
      <c r="HIP4" s="144"/>
      <c r="HIQ4" s="144"/>
      <c r="HIR4" s="144"/>
      <c r="HIS4" s="140"/>
      <c r="HIT4" s="144"/>
      <c r="HIU4" s="144"/>
      <c r="HIV4" s="144"/>
      <c r="HIW4" s="140"/>
      <c r="HIX4" s="144"/>
      <c r="HIY4" s="144"/>
      <c r="HIZ4" s="144"/>
      <c r="HJA4" s="140"/>
      <c r="HJB4" s="144"/>
      <c r="HJC4" s="144"/>
      <c r="HJD4" s="144"/>
      <c r="HJE4" s="140"/>
      <c r="HJF4" s="144"/>
      <c r="HJG4" s="144"/>
      <c r="HJH4" s="144"/>
      <c r="HJI4" s="140"/>
      <c r="HJJ4" s="144"/>
      <c r="HJK4" s="144"/>
      <c r="HJL4" s="144"/>
      <c r="HJM4" s="140"/>
      <c r="HJN4" s="144"/>
      <c r="HJO4" s="144"/>
      <c r="HJP4" s="144"/>
      <c r="HJQ4" s="140"/>
      <c r="HJR4" s="144"/>
      <c r="HJS4" s="144"/>
      <c r="HJT4" s="144"/>
      <c r="HJU4" s="140"/>
      <c r="HJV4" s="144"/>
      <c r="HJW4" s="144"/>
      <c r="HJX4" s="144"/>
      <c r="HJY4" s="140"/>
      <c r="HJZ4" s="144"/>
      <c r="HKA4" s="144"/>
      <c r="HKB4" s="144"/>
      <c r="HKC4" s="140"/>
      <c r="HKD4" s="144"/>
      <c r="HKE4" s="144"/>
      <c r="HKF4" s="144"/>
      <c r="HKG4" s="140"/>
      <c r="HKH4" s="144"/>
      <c r="HKI4" s="144"/>
      <c r="HKJ4" s="144"/>
      <c r="HKK4" s="140"/>
      <c r="HKL4" s="144"/>
      <c r="HKM4" s="144"/>
      <c r="HKN4" s="144"/>
      <c r="HKO4" s="140"/>
      <c r="HKP4" s="144"/>
      <c r="HKQ4" s="144"/>
      <c r="HKR4" s="144"/>
      <c r="HKS4" s="140"/>
      <c r="HKT4" s="144"/>
      <c r="HKU4" s="144"/>
      <c r="HKV4" s="144"/>
      <c r="HKW4" s="140"/>
      <c r="HKX4" s="144"/>
      <c r="HKY4" s="144"/>
      <c r="HKZ4" s="144"/>
      <c r="HLA4" s="140"/>
      <c r="HLB4" s="144"/>
      <c r="HLC4" s="144"/>
      <c r="HLD4" s="144"/>
      <c r="HLE4" s="140"/>
      <c r="HLF4" s="144"/>
      <c r="HLG4" s="144"/>
      <c r="HLH4" s="144"/>
      <c r="HLI4" s="140"/>
      <c r="HLJ4" s="144"/>
      <c r="HLK4" s="144"/>
      <c r="HLL4" s="144"/>
      <c r="HLM4" s="140"/>
      <c r="HLN4" s="144"/>
      <c r="HLO4" s="144"/>
      <c r="HLP4" s="144"/>
      <c r="HLQ4" s="140"/>
      <c r="HLR4" s="144"/>
      <c r="HLS4" s="144"/>
      <c r="HLT4" s="144"/>
      <c r="HLU4" s="140"/>
      <c r="HLV4" s="144"/>
      <c r="HLW4" s="144"/>
      <c r="HLX4" s="144"/>
      <c r="HLY4" s="140"/>
      <c r="HLZ4" s="144"/>
      <c r="HMA4" s="144"/>
      <c r="HMB4" s="144"/>
      <c r="HMC4" s="140"/>
      <c r="HMD4" s="144"/>
      <c r="HME4" s="144"/>
      <c r="HMF4" s="144"/>
      <c r="HMG4" s="140"/>
      <c r="HMH4" s="144"/>
      <c r="HMI4" s="144"/>
      <c r="HMJ4" s="144"/>
      <c r="HMK4" s="140"/>
      <c r="HML4" s="144"/>
      <c r="HMM4" s="144"/>
      <c r="HMN4" s="144"/>
      <c r="HMO4" s="140"/>
      <c r="HMP4" s="144"/>
      <c r="HMQ4" s="144"/>
      <c r="HMR4" s="144"/>
      <c r="HMS4" s="140"/>
      <c r="HMT4" s="144"/>
      <c r="HMU4" s="144"/>
      <c r="HMV4" s="144"/>
      <c r="HMW4" s="140"/>
      <c r="HMX4" s="144"/>
      <c r="HMY4" s="144"/>
      <c r="HMZ4" s="144"/>
      <c r="HNA4" s="140"/>
      <c r="HNB4" s="144"/>
      <c r="HNC4" s="144"/>
      <c r="HND4" s="144"/>
      <c r="HNE4" s="140"/>
      <c r="HNF4" s="144"/>
      <c r="HNG4" s="144"/>
      <c r="HNH4" s="144"/>
      <c r="HNI4" s="140"/>
      <c r="HNJ4" s="144"/>
      <c r="HNK4" s="144"/>
      <c r="HNL4" s="144"/>
      <c r="HNM4" s="140"/>
      <c r="HNN4" s="144"/>
      <c r="HNO4" s="144"/>
      <c r="HNP4" s="144"/>
      <c r="HNQ4" s="140"/>
      <c r="HNR4" s="144"/>
      <c r="HNS4" s="144"/>
      <c r="HNT4" s="144"/>
      <c r="HNU4" s="140"/>
      <c r="HNV4" s="144"/>
      <c r="HNW4" s="144"/>
      <c r="HNX4" s="144"/>
      <c r="HNY4" s="140"/>
      <c r="HNZ4" s="144"/>
      <c r="HOA4" s="144"/>
      <c r="HOB4" s="144"/>
      <c r="HOC4" s="140"/>
      <c r="HOD4" s="144"/>
      <c r="HOE4" s="144"/>
      <c r="HOF4" s="144"/>
      <c r="HOG4" s="140"/>
      <c r="HOH4" s="144"/>
      <c r="HOI4" s="144"/>
      <c r="HOJ4" s="144"/>
      <c r="HOK4" s="140"/>
      <c r="HOL4" s="144"/>
      <c r="HOM4" s="144"/>
      <c r="HON4" s="144"/>
      <c r="HOO4" s="140"/>
      <c r="HOP4" s="144"/>
      <c r="HOQ4" s="144"/>
      <c r="HOR4" s="144"/>
      <c r="HOS4" s="140"/>
      <c r="HOT4" s="144"/>
      <c r="HOU4" s="144"/>
      <c r="HOV4" s="144"/>
      <c r="HOW4" s="140"/>
      <c r="HOX4" s="144"/>
      <c r="HOY4" s="144"/>
      <c r="HOZ4" s="144"/>
      <c r="HPA4" s="140"/>
      <c r="HPB4" s="144"/>
      <c r="HPC4" s="144"/>
      <c r="HPD4" s="144"/>
      <c r="HPE4" s="140"/>
      <c r="HPF4" s="144"/>
      <c r="HPG4" s="144"/>
      <c r="HPH4" s="144"/>
      <c r="HPI4" s="140"/>
      <c r="HPJ4" s="144"/>
      <c r="HPK4" s="144"/>
      <c r="HPL4" s="144"/>
      <c r="HPM4" s="140"/>
      <c r="HPN4" s="144"/>
      <c r="HPO4" s="144"/>
      <c r="HPP4" s="144"/>
      <c r="HPQ4" s="140"/>
      <c r="HPR4" s="144"/>
      <c r="HPS4" s="144"/>
      <c r="HPT4" s="144"/>
      <c r="HPU4" s="140"/>
      <c r="HPV4" s="144"/>
      <c r="HPW4" s="144"/>
      <c r="HPX4" s="144"/>
      <c r="HPY4" s="140"/>
      <c r="HPZ4" s="144"/>
      <c r="HQA4" s="144"/>
      <c r="HQB4" s="144"/>
      <c r="HQC4" s="140"/>
      <c r="HQD4" s="144"/>
      <c r="HQE4" s="144"/>
      <c r="HQF4" s="144"/>
      <c r="HQG4" s="140"/>
      <c r="HQH4" s="144"/>
      <c r="HQI4" s="144"/>
      <c r="HQJ4" s="144"/>
      <c r="HQK4" s="140"/>
      <c r="HQL4" s="144"/>
      <c r="HQM4" s="144"/>
      <c r="HQN4" s="144"/>
      <c r="HQO4" s="140"/>
      <c r="HQP4" s="144"/>
      <c r="HQQ4" s="144"/>
      <c r="HQR4" s="144"/>
      <c r="HQS4" s="140"/>
      <c r="HQT4" s="144"/>
      <c r="HQU4" s="144"/>
      <c r="HQV4" s="144"/>
      <c r="HQW4" s="140"/>
      <c r="HQX4" s="144"/>
      <c r="HQY4" s="144"/>
      <c r="HQZ4" s="144"/>
      <c r="HRA4" s="140"/>
      <c r="HRB4" s="144"/>
      <c r="HRC4" s="144"/>
      <c r="HRD4" s="144"/>
      <c r="HRE4" s="140"/>
      <c r="HRF4" s="144"/>
      <c r="HRG4" s="144"/>
      <c r="HRH4" s="144"/>
      <c r="HRI4" s="140"/>
      <c r="HRJ4" s="144"/>
      <c r="HRK4" s="144"/>
      <c r="HRL4" s="144"/>
      <c r="HRM4" s="140"/>
      <c r="HRN4" s="144"/>
      <c r="HRO4" s="144"/>
      <c r="HRP4" s="144"/>
      <c r="HRQ4" s="140"/>
      <c r="HRR4" s="144"/>
      <c r="HRS4" s="144"/>
      <c r="HRT4" s="144"/>
      <c r="HRU4" s="140"/>
      <c r="HRV4" s="144"/>
      <c r="HRW4" s="144"/>
      <c r="HRX4" s="144"/>
      <c r="HRY4" s="140"/>
      <c r="HRZ4" s="144"/>
      <c r="HSA4" s="144"/>
      <c r="HSB4" s="144"/>
      <c r="HSC4" s="140"/>
      <c r="HSD4" s="144"/>
      <c r="HSE4" s="144"/>
      <c r="HSF4" s="144"/>
      <c r="HSG4" s="140"/>
      <c r="HSH4" s="144"/>
      <c r="HSI4" s="144"/>
      <c r="HSJ4" s="144"/>
      <c r="HSK4" s="140"/>
      <c r="HSL4" s="144"/>
      <c r="HSM4" s="144"/>
      <c r="HSN4" s="144"/>
      <c r="HSO4" s="140"/>
      <c r="HSP4" s="144"/>
      <c r="HSQ4" s="144"/>
      <c r="HSR4" s="144"/>
      <c r="HSS4" s="140"/>
      <c r="HST4" s="144"/>
      <c r="HSU4" s="144"/>
      <c r="HSV4" s="144"/>
      <c r="HSW4" s="140"/>
      <c r="HSX4" s="144"/>
      <c r="HSY4" s="144"/>
      <c r="HSZ4" s="144"/>
      <c r="HTA4" s="140"/>
      <c r="HTB4" s="144"/>
      <c r="HTC4" s="144"/>
      <c r="HTD4" s="144"/>
      <c r="HTE4" s="140"/>
      <c r="HTF4" s="144"/>
      <c r="HTG4" s="144"/>
      <c r="HTH4" s="144"/>
      <c r="HTI4" s="140"/>
      <c r="HTJ4" s="144"/>
      <c r="HTK4" s="144"/>
      <c r="HTL4" s="144"/>
      <c r="HTM4" s="140"/>
      <c r="HTN4" s="144"/>
      <c r="HTO4" s="144"/>
      <c r="HTP4" s="144"/>
      <c r="HTQ4" s="140"/>
      <c r="HTR4" s="144"/>
      <c r="HTS4" s="144"/>
      <c r="HTT4" s="144"/>
      <c r="HTU4" s="140"/>
      <c r="HTV4" s="144"/>
      <c r="HTW4" s="144"/>
      <c r="HTX4" s="144"/>
      <c r="HTY4" s="140"/>
      <c r="HTZ4" s="144"/>
      <c r="HUA4" s="144"/>
      <c r="HUB4" s="144"/>
      <c r="HUC4" s="140"/>
      <c r="HUD4" s="144"/>
      <c r="HUE4" s="144"/>
      <c r="HUF4" s="144"/>
      <c r="HUG4" s="140"/>
      <c r="HUH4" s="144"/>
      <c r="HUI4" s="144"/>
      <c r="HUJ4" s="144"/>
      <c r="HUK4" s="140"/>
      <c r="HUL4" s="144"/>
      <c r="HUM4" s="144"/>
      <c r="HUN4" s="144"/>
      <c r="HUO4" s="140"/>
      <c r="HUP4" s="144"/>
      <c r="HUQ4" s="144"/>
      <c r="HUR4" s="144"/>
      <c r="HUS4" s="140"/>
      <c r="HUT4" s="144"/>
      <c r="HUU4" s="144"/>
      <c r="HUV4" s="144"/>
      <c r="HUW4" s="140"/>
      <c r="HUX4" s="144"/>
      <c r="HUY4" s="144"/>
      <c r="HUZ4" s="144"/>
      <c r="HVA4" s="140"/>
      <c r="HVB4" s="144"/>
      <c r="HVC4" s="144"/>
      <c r="HVD4" s="144"/>
      <c r="HVE4" s="140"/>
      <c r="HVF4" s="144"/>
      <c r="HVG4" s="144"/>
      <c r="HVH4" s="144"/>
      <c r="HVI4" s="140"/>
      <c r="HVJ4" s="144"/>
      <c r="HVK4" s="144"/>
      <c r="HVL4" s="144"/>
      <c r="HVM4" s="140"/>
      <c r="HVN4" s="144"/>
      <c r="HVO4" s="144"/>
      <c r="HVP4" s="144"/>
      <c r="HVQ4" s="140"/>
      <c r="HVR4" s="144"/>
      <c r="HVS4" s="144"/>
      <c r="HVT4" s="144"/>
      <c r="HVU4" s="140"/>
      <c r="HVV4" s="144"/>
      <c r="HVW4" s="144"/>
      <c r="HVX4" s="144"/>
      <c r="HVY4" s="140"/>
      <c r="HVZ4" s="144"/>
      <c r="HWA4" s="144"/>
      <c r="HWB4" s="144"/>
      <c r="HWC4" s="140"/>
      <c r="HWD4" s="144"/>
      <c r="HWE4" s="144"/>
      <c r="HWF4" s="144"/>
      <c r="HWG4" s="140"/>
      <c r="HWH4" s="144"/>
      <c r="HWI4" s="144"/>
      <c r="HWJ4" s="144"/>
      <c r="HWK4" s="140"/>
      <c r="HWL4" s="144"/>
      <c r="HWM4" s="144"/>
      <c r="HWN4" s="144"/>
      <c r="HWO4" s="140"/>
      <c r="HWP4" s="144"/>
      <c r="HWQ4" s="144"/>
      <c r="HWR4" s="144"/>
      <c r="HWS4" s="140"/>
      <c r="HWT4" s="144"/>
      <c r="HWU4" s="144"/>
      <c r="HWV4" s="144"/>
      <c r="HWW4" s="140"/>
      <c r="HWX4" s="144"/>
      <c r="HWY4" s="144"/>
      <c r="HWZ4" s="144"/>
      <c r="HXA4" s="140"/>
      <c r="HXB4" s="144"/>
      <c r="HXC4" s="144"/>
      <c r="HXD4" s="144"/>
      <c r="HXE4" s="140"/>
      <c r="HXF4" s="144"/>
      <c r="HXG4" s="144"/>
      <c r="HXH4" s="144"/>
      <c r="HXI4" s="140"/>
      <c r="HXJ4" s="144"/>
      <c r="HXK4" s="144"/>
      <c r="HXL4" s="144"/>
      <c r="HXM4" s="140"/>
      <c r="HXN4" s="144"/>
      <c r="HXO4" s="144"/>
      <c r="HXP4" s="144"/>
      <c r="HXQ4" s="140"/>
      <c r="HXR4" s="144"/>
      <c r="HXS4" s="144"/>
      <c r="HXT4" s="144"/>
      <c r="HXU4" s="140"/>
      <c r="HXV4" s="144"/>
      <c r="HXW4" s="144"/>
      <c r="HXX4" s="144"/>
      <c r="HXY4" s="140"/>
      <c r="HXZ4" s="144"/>
      <c r="HYA4" s="144"/>
      <c r="HYB4" s="144"/>
      <c r="HYC4" s="140"/>
      <c r="HYD4" s="144"/>
      <c r="HYE4" s="144"/>
      <c r="HYF4" s="144"/>
      <c r="HYG4" s="140"/>
      <c r="HYH4" s="144"/>
      <c r="HYI4" s="144"/>
      <c r="HYJ4" s="144"/>
      <c r="HYK4" s="140"/>
      <c r="HYL4" s="144"/>
      <c r="HYM4" s="144"/>
      <c r="HYN4" s="144"/>
      <c r="HYO4" s="140"/>
      <c r="HYP4" s="144"/>
      <c r="HYQ4" s="144"/>
      <c r="HYR4" s="144"/>
      <c r="HYS4" s="140"/>
      <c r="HYT4" s="144"/>
      <c r="HYU4" s="144"/>
      <c r="HYV4" s="144"/>
      <c r="HYW4" s="140"/>
      <c r="HYX4" s="144"/>
      <c r="HYY4" s="144"/>
      <c r="HYZ4" s="144"/>
      <c r="HZA4" s="140"/>
      <c r="HZB4" s="144"/>
      <c r="HZC4" s="144"/>
      <c r="HZD4" s="144"/>
      <c r="HZE4" s="140"/>
      <c r="HZF4" s="144"/>
      <c r="HZG4" s="144"/>
      <c r="HZH4" s="144"/>
      <c r="HZI4" s="140"/>
      <c r="HZJ4" s="144"/>
      <c r="HZK4" s="144"/>
      <c r="HZL4" s="144"/>
      <c r="HZM4" s="140"/>
      <c r="HZN4" s="144"/>
      <c r="HZO4" s="144"/>
      <c r="HZP4" s="144"/>
      <c r="HZQ4" s="140"/>
      <c r="HZR4" s="144"/>
      <c r="HZS4" s="144"/>
      <c r="HZT4" s="144"/>
      <c r="HZU4" s="140"/>
      <c r="HZV4" s="144"/>
      <c r="HZW4" s="144"/>
      <c r="HZX4" s="144"/>
      <c r="HZY4" s="140"/>
      <c r="HZZ4" s="144"/>
      <c r="IAA4" s="144"/>
      <c r="IAB4" s="144"/>
      <c r="IAC4" s="140"/>
      <c r="IAD4" s="144"/>
      <c r="IAE4" s="144"/>
      <c r="IAF4" s="144"/>
      <c r="IAG4" s="140"/>
      <c r="IAH4" s="144"/>
      <c r="IAI4" s="144"/>
      <c r="IAJ4" s="144"/>
      <c r="IAK4" s="140"/>
      <c r="IAL4" s="144"/>
      <c r="IAM4" s="144"/>
      <c r="IAN4" s="144"/>
      <c r="IAO4" s="140"/>
      <c r="IAP4" s="144"/>
      <c r="IAQ4" s="144"/>
      <c r="IAR4" s="144"/>
      <c r="IAS4" s="140"/>
      <c r="IAT4" s="144"/>
      <c r="IAU4" s="144"/>
      <c r="IAV4" s="144"/>
      <c r="IAW4" s="140"/>
      <c r="IAX4" s="144"/>
      <c r="IAY4" s="144"/>
      <c r="IAZ4" s="144"/>
      <c r="IBA4" s="140"/>
      <c r="IBB4" s="144"/>
      <c r="IBC4" s="144"/>
      <c r="IBD4" s="144"/>
      <c r="IBE4" s="140"/>
      <c r="IBF4" s="144"/>
      <c r="IBG4" s="144"/>
      <c r="IBH4" s="144"/>
      <c r="IBI4" s="140"/>
      <c r="IBJ4" s="144"/>
      <c r="IBK4" s="144"/>
      <c r="IBL4" s="144"/>
      <c r="IBM4" s="140"/>
      <c r="IBN4" s="144"/>
      <c r="IBO4" s="144"/>
      <c r="IBP4" s="144"/>
      <c r="IBQ4" s="140"/>
      <c r="IBR4" s="144"/>
      <c r="IBS4" s="144"/>
      <c r="IBT4" s="144"/>
      <c r="IBU4" s="140"/>
      <c r="IBV4" s="144"/>
      <c r="IBW4" s="144"/>
      <c r="IBX4" s="144"/>
      <c r="IBY4" s="140"/>
      <c r="IBZ4" s="144"/>
      <c r="ICA4" s="144"/>
      <c r="ICB4" s="144"/>
      <c r="ICC4" s="140"/>
      <c r="ICD4" s="144"/>
      <c r="ICE4" s="144"/>
      <c r="ICF4" s="144"/>
      <c r="ICG4" s="140"/>
      <c r="ICH4" s="144"/>
      <c r="ICI4" s="144"/>
      <c r="ICJ4" s="144"/>
      <c r="ICK4" s="140"/>
      <c r="ICL4" s="144"/>
      <c r="ICM4" s="144"/>
      <c r="ICN4" s="144"/>
      <c r="ICO4" s="140"/>
      <c r="ICP4" s="144"/>
      <c r="ICQ4" s="144"/>
      <c r="ICR4" s="144"/>
      <c r="ICS4" s="140"/>
      <c r="ICT4" s="144"/>
      <c r="ICU4" s="144"/>
      <c r="ICV4" s="144"/>
      <c r="ICW4" s="140"/>
      <c r="ICX4" s="144"/>
      <c r="ICY4" s="144"/>
      <c r="ICZ4" s="144"/>
      <c r="IDA4" s="140"/>
      <c r="IDB4" s="144"/>
      <c r="IDC4" s="144"/>
      <c r="IDD4" s="144"/>
      <c r="IDE4" s="140"/>
      <c r="IDF4" s="144"/>
      <c r="IDG4" s="144"/>
      <c r="IDH4" s="144"/>
      <c r="IDI4" s="140"/>
      <c r="IDJ4" s="144"/>
      <c r="IDK4" s="144"/>
      <c r="IDL4" s="144"/>
      <c r="IDM4" s="140"/>
      <c r="IDN4" s="144"/>
      <c r="IDO4" s="144"/>
      <c r="IDP4" s="144"/>
      <c r="IDQ4" s="140"/>
      <c r="IDR4" s="144"/>
      <c r="IDS4" s="144"/>
      <c r="IDT4" s="144"/>
      <c r="IDU4" s="140"/>
      <c r="IDV4" s="144"/>
      <c r="IDW4" s="144"/>
      <c r="IDX4" s="144"/>
      <c r="IDY4" s="140"/>
      <c r="IDZ4" s="144"/>
      <c r="IEA4" s="144"/>
      <c r="IEB4" s="144"/>
      <c r="IEC4" s="140"/>
      <c r="IED4" s="144"/>
      <c r="IEE4" s="144"/>
      <c r="IEF4" s="144"/>
      <c r="IEG4" s="140"/>
      <c r="IEH4" s="144"/>
      <c r="IEI4" s="144"/>
      <c r="IEJ4" s="144"/>
      <c r="IEK4" s="140"/>
      <c r="IEL4" s="144"/>
      <c r="IEM4" s="144"/>
      <c r="IEN4" s="144"/>
      <c r="IEO4" s="140"/>
      <c r="IEP4" s="144"/>
      <c r="IEQ4" s="144"/>
      <c r="IER4" s="144"/>
      <c r="IES4" s="140"/>
      <c r="IET4" s="144"/>
      <c r="IEU4" s="144"/>
      <c r="IEV4" s="144"/>
      <c r="IEW4" s="140"/>
      <c r="IEX4" s="144"/>
      <c r="IEY4" s="144"/>
      <c r="IEZ4" s="144"/>
      <c r="IFA4" s="140"/>
      <c r="IFB4" s="144"/>
      <c r="IFC4" s="144"/>
      <c r="IFD4" s="144"/>
      <c r="IFE4" s="140"/>
      <c r="IFF4" s="144"/>
      <c r="IFG4" s="144"/>
      <c r="IFH4" s="144"/>
      <c r="IFI4" s="140"/>
      <c r="IFJ4" s="144"/>
      <c r="IFK4" s="144"/>
      <c r="IFL4" s="144"/>
      <c r="IFM4" s="140"/>
      <c r="IFN4" s="144"/>
      <c r="IFO4" s="144"/>
      <c r="IFP4" s="144"/>
      <c r="IFQ4" s="140"/>
      <c r="IFR4" s="144"/>
      <c r="IFS4" s="144"/>
      <c r="IFT4" s="144"/>
      <c r="IFU4" s="140"/>
      <c r="IFV4" s="144"/>
      <c r="IFW4" s="144"/>
      <c r="IFX4" s="144"/>
      <c r="IFY4" s="140"/>
      <c r="IFZ4" s="144"/>
      <c r="IGA4" s="144"/>
      <c r="IGB4" s="144"/>
      <c r="IGC4" s="140"/>
      <c r="IGD4" s="144"/>
      <c r="IGE4" s="144"/>
      <c r="IGF4" s="144"/>
      <c r="IGG4" s="140"/>
      <c r="IGH4" s="144"/>
      <c r="IGI4" s="144"/>
      <c r="IGJ4" s="144"/>
      <c r="IGK4" s="140"/>
      <c r="IGL4" s="144"/>
      <c r="IGM4" s="144"/>
      <c r="IGN4" s="144"/>
      <c r="IGO4" s="140"/>
      <c r="IGP4" s="144"/>
      <c r="IGQ4" s="144"/>
      <c r="IGR4" s="144"/>
      <c r="IGS4" s="140"/>
      <c r="IGT4" s="144"/>
      <c r="IGU4" s="144"/>
      <c r="IGV4" s="144"/>
      <c r="IGW4" s="140"/>
      <c r="IGX4" s="144"/>
      <c r="IGY4" s="144"/>
      <c r="IGZ4" s="144"/>
      <c r="IHA4" s="140"/>
      <c r="IHB4" s="144"/>
      <c r="IHC4" s="144"/>
      <c r="IHD4" s="144"/>
      <c r="IHE4" s="140"/>
      <c r="IHF4" s="144"/>
      <c r="IHG4" s="144"/>
      <c r="IHH4" s="144"/>
      <c r="IHI4" s="140"/>
      <c r="IHJ4" s="144"/>
      <c r="IHK4" s="144"/>
      <c r="IHL4" s="144"/>
      <c r="IHM4" s="140"/>
      <c r="IHN4" s="144"/>
      <c r="IHO4" s="144"/>
      <c r="IHP4" s="144"/>
      <c r="IHQ4" s="140"/>
      <c r="IHR4" s="144"/>
      <c r="IHS4" s="144"/>
      <c r="IHT4" s="144"/>
      <c r="IHU4" s="140"/>
      <c r="IHV4" s="144"/>
      <c r="IHW4" s="144"/>
      <c r="IHX4" s="144"/>
      <c r="IHY4" s="140"/>
      <c r="IHZ4" s="144"/>
      <c r="IIA4" s="144"/>
      <c r="IIB4" s="144"/>
      <c r="IIC4" s="140"/>
      <c r="IID4" s="144"/>
      <c r="IIE4" s="144"/>
      <c r="IIF4" s="144"/>
      <c r="IIG4" s="140"/>
      <c r="IIH4" s="144"/>
      <c r="III4" s="144"/>
      <c r="IIJ4" s="144"/>
      <c r="IIK4" s="140"/>
      <c r="IIL4" s="144"/>
      <c r="IIM4" s="144"/>
      <c r="IIN4" s="144"/>
      <c r="IIO4" s="140"/>
      <c r="IIP4" s="144"/>
      <c r="IIQ4" s="144"/>
      <c r="IIR4" s="144"/>
      <c r="IIS4" s="140"/>
      <c r="IIT4" s="144"/>
      <c r="IIU4" s="144"/>
      <c r="IIV4" s="144"/>
      <c r="IIW4" s="140"/>
      <c r="IIX4" s="144"/>
      <c r="IIY4" s="144"/>
      <c r="IIZ4" s="144"/>
      <c r="IJA4" s="140"/>
      <c r="IJB4" s="144"/>
      <c r="IJC4" s="144"/>
      <c r="IJD4" s="144"/>
      <c r="IJE4" s="140"/>
      <c r="IJF4" s="144"/>
      <c r="IJG4" s="144"/>
      <c r="IJH4" s="144"/>
      <c r="IJI4" s="140"/>
      <c r="IJJ4" s="144"/>
      <c r="IJK4" s="144"/>
      <c r="IJL4" s="144"/>
      <c r="IJM4" s="140"/>
      <c r="IJN4" s="144"/>
      <c r="IJO4" s="144"/>
      <c r="IJP4" s="144"/>
      <c r="IJQ4" s="140"/>
      <c r="IJR4" s="144"/>
      <c r="IJS4" s="144"/>
      <c r="IJT4" s="144"/>
      <c r="IJU4" s="140"/>
      <c r="IJV4" s="144"/>
      <c r="IJW4" s="144"/>
      <c r="IJX4" s="144"/>
      <c r="IJY4" s="140"/>
      <c r="IJZ4" s="144"/>
      <c r="IKA4" s="144"/>
      <c r="IKB4" s="144"/>
      <c r="IKC4" s="140"/>
      <c r="IKD4" s="144"/>
      <c r="IKE4" s="144"/>
      <c r="IKF4" s="144"/>
      <c r="IKG4" s="140"/>
      <c r="IKH4" s="144"/>
      <c r="IKI4" s="144"/>
      <c r="IKJ4" s="144"/>
      <c r="IKK4" s="140"/>
      <c r="IKL4" s="144"/>
      <c r="IKM4" s="144"/>
      <c r="IKN4" s="144"/>
      <c r="IKO4" s="140"/>
      <c r="IKP4" s="144"/>
      <c r="IKQ4" s="144"/>
      <c r="IKR4" s="144"/>
      <c r="IKS4" s="140"/>
      <c r="IKT4" s="144"/>
      <c r="IKU4" s="144"/>
      <c r="IKV4" s="144"/>
      <c r="IKW4" s="140"/>
      <c r="IKX4" s="144"/>
      <c r="IKY4" s="144"/>
      <c r="IKZ4" s="144"/>
      <c r="ILA4" s="140"/>
      <c r="ILB4" s="144"/>
      <c r="ILC4" s="144"/>
      <c r="ILD4" s="144"/>
      <c r="ILE4" s="140"/>
      <c r="ILF4" s="144"/>
      <c r="ILG4" s="144"/>
      <c r="ILH4" s="144"/>
      <c r="ILI4" s="140"/>
      <c r="ILJ4" s="144"/>
      <c r="ILK4" s="144"/>
      <c r="ILL4" s="144"/>
      <c r="ILM4" s="140"/>
      <c r="ILN4" s="144"/>
      <c r="ILO4" s="144"/>
      <c r="ILP4" s="144"/>
      <c r="ILQ4" s="140"/>
      <c r="ILR4" s="144"/>
      <c r="ILS4" s="144"/>
      <c r="ILT4" s="144"/>
      <c r="ILU4" s="140"/>
      <c r="ILV4" s="144"/>
      <c r="ILW4" s="144"/>
      <c r="ILX4" s="144"/>
      <c r="ILY4" s="140"/>
      <c r="ILZ4" s="144"/>
      <c r="IMA4" s="144"/>
      <c r="IMB4" s="144"/>
      <c r="IMC4" s="140"/>
      <c r="IMD4" s="144"/>
      <c r="IME4" s="144"/>
      <c r="IMF4" s="144"/>
      <c r="IMG4" s="140"/>
      <c r="IMH4" s="144"/>
      <c r="IMI4" s="144"/>
      <c r="IMJ4" s="144"/>
      <c r="IMK4" s="140"/>
      <c r="IML4" s="144"/>
      <c r="IMM4" s="144"/>
      <c r="IMN4" s="144"/>
      <c r="IMO4" s="140"/>
      <c r="IMP4" s="144"/>
      <c r="IMQ4" s="144"/>
      <c r="IMR4" s="144"/>
      <c r="IMS4" s="140"/>
      <c r="IMT4" s="144"/>
      <c r="IMU4" s="144"/>
      <c r="IMV4" s="144"/>
      <c r="IMW4" s="140"/>
      <c r="IMX4" s="144"/>
      <c r="IMY4" s="144"/>
      <c r="IMZ4" s="144"/>
      <c r="INA4" s="140"/>
      <c r="INB4" s="144"/>
      <c r="INC4" s="144"/>
      <c r="IND4" s="144"/>
      <c r="INE4" s="140"/>
      <c r="INF4" s="144"/>
      <c r="ING4" s="144"/>
      <c r="INH4" s="144"/>
      <c r="INI4" s="140"/>
      <c r="INJ4" s="144"/>
      <c r="INK4" s="144"/>
      <c r="INL4" s="144"/>
      <c r="INM4" s="140"/>
      <c r="INN4" s="144"/>
      <c r="INO4" s="144"/>
      <c r="INP4" s="144"/>
      <c r="INQ4" s="140"/>
      <c r="INR4" s="144"/>
      <c r="INS4" s="144"/>
      <c r="INT4" s="144"/>
      <c r="INU4" s="140"/>
      <c r="INV4" s="144"/>
      <c r="INW4" s="144"/>
      <c r="INX4" s="144"/>
      <c r="INY4" s="140"/>
      <c r="INZ4" s="144"/>
      <c r="IOA4" s="144"/>
      <c r="IOB4" s="144"/>
      <c r="IOC4" s="140"/>
      <c r="IOD4" s="144"/>
      <c r="IOE4" s="144"/>
      <c r="IOF4" s="144"/>
      <c r="IOG4" s="140"/>
      <c r="IOH4" s="144"/>
      <c r="IOI4" s="144"/>
      <c r="IOJ4" s="144"/>
      <c r="IOK4" s="140"/>
      <c r="IOL4" s="144"/>
      <c r="IOM4" s="144"/>
      <c r="ION4" s="144"/>
      <c r="IOO4" s="140"/>
      <c r="IOP4" s="144"/>
      <c r="IOQ4" s="144"/>
      <c r="IOR4" s="144"/>
      <c r="IOS4" s="140"/>
      <c r="IOT4" s="144"/>
      <c r="IOU4" s="144"/>
      <c r="IOV4" s="144"/>
      <c r="IOW4" s="140"/>
      <c r="IOX4" s="144"/>
      <c r="IOY4" s="144"/>
      <c r="IOZ4" s="144"/>
      <c r="IPA4" s="140"/>
      <c r="IPB4" s="144"/>
      <c r="IPC4" s="144"/>
      <c r="IPD4" s="144"/>
      <c r="IPE4" s="140"/>
      <c r="IPF4" s="144"/>
      <c r="IPG4" s="144"/>
      <c r="IPH4" s="144"/>
      <c r="IPI4" s="140"/>
      <c r="IPJ4" s="144"/>
      <c r="IPK4" s="144"/>
      <c r="IPL4" s="144"/>
      <c r="IPM4" s="140"/>
      <c r="IPN4" s="144"/>
      <c r="IPO4" s="144"/>
      <c r="IPP4" s="144"/>
      <c r="IPQ4" s="140"/>
      <c r="IPR4" s="144"/>
      <c r="IPS4" s="144"/>
      <c r="IPT4" s="144"/>
      <c r="IPU4" s="140"/>
      <c r="IPV4" s="144"/>
      <c r="IPW4" s="144"/>
      <c r="IPX4" s="144"/>
      <c r="IPY4" s="140"/>
      <c r="IPZ4" s="144"/>
      <c r="IQA4" s="144"/>
      <c r="IQB4" s="144"/>
      <c r="IQC4" s="140"/>
      <c r="IQD4" s="144"/>
      <c r="IQE4" s="144"/>
      <c r="IQF4" s="144"/>
      <c r="IQG4" s="140"/>
      <c r="IQH4" s="144"/>
      <c r="IQI4" s="144"/>
      <c r="IQJ4" s="144"/>
      <c r="IQK4" s="140"/>
      <c r="IQL4" s="144"/>
      <c r="IQM4" s="144"/>
      <c r="IQN4" s="144"/>
      <c r="IQO4" s="140"/>
      <c r="IQP4" s="144"/>
      <c r="IQQ4" s="144"/>
      <c r="IQR4" s="144"/>
      <c r="IQS4" s="140"/>
      <c r="IQT4" s="144"/>
      <c r="IQU4" s="144"/>
      <c r="IQV4" s="144"/>
      <c r="IQW4" s="140"/>
      <c r="IQX4" s="144"/>
      <c r="IQY4" s="144"/>
      <c r="IQZ4" s="144"/>
      <c r="IRA4" s="140"/>
      <c r="IRB4" s="144"/>
      <c r="IRC4" s="144"/>
      <c r="IRD4" s="144"/>
      <c r="IRE4" s="140"/>
      <c r="IRF4" s="144"/>
      <c r="IRG4" s="144"/>
      <c r="IRH4" s="144"/>
      <c r="IRI4" s="140"/>
      <c r="IRJ4" s="144"/>
      <c r="IRK4" s="144"/>
      <c r="IRL4" s="144"/>
      <c r="IRM4" s="140"/>
      <c r="IRN4" s="144"/>
      <c r="IRO4" s="144"/>
      <c r="IRP4" s="144"/>
      <c r="IRQ4" s="140"/>
      <c r="IRR4" s="144"/>
      <c r="IRS4" s="144"/>
      <c r="IRT4" s="144"/>
      <c r="IRU4" s="140"/>
      <c r="IRV4" s="144"/>
      <c r="IRW4" s="144"/>
      <c r="IRX4" s="144"/>
      <c r="IRY4" s="140"/>
      <c r="IRZ4" s="144"/>
      <c r="ISA4" s="144"/>
      <c r="ISB4" s="144"/>
      <c r="ISC4" s="140"/>
      <c r="ISD4" s="144"/>
      <c r="ISE4" s="144"/>
      <c r="ISF4" s="144"/>
      <c r="ISG4" s="140"/>
      <c r="ISH4" s="144"/>
      <c r="ISI4" s="144"/>
      <c r="ISJ4" s="144"/>
      <c r="ISK4" s="140"/>
      <c r="ISL4" s="144"/>
      <c r="ISM4" s="144"/>
      <c r="ISN4" s="144"/>
      <c r="ISO4" s="140"/>
      <c r="ISP4" s="144"/>
      <c r="ISQ4" s="144"/>
      <c r="ISR4" s="144"/>
      <c r="ISS4" s="140"/>
      <c r="IST4" s="144"/>
      <c r="ISU4" s="144"/>
      <c r="ISV4" s="144"/>
      <c r="ISW4" s="140"/>
      <c r="ISX4" s="144"/>
      <c r="ISY4" s="144"/>
      <c r="ISZ4" s="144"/>
      <c r="ITA4" s="140"/>
      <c r="ITB4" s="144"/>
      <c r="ITC4" s="144"/>
      <c r="ITD4" s="144"/>
      <c r="ITE4" s="140"/>
      <c r="ITF4" s="144"/>
      <c r="ITG4" s="144"/>
      <c r="ITH4" s="144"/>
      <c r="ITI4" s="140"/>
      <c r="ITJ4" s="144"/>
      <c r="ITK4" s="144"/>
      <c r="ITL4" s="144"/>
      <c r="ITM4" s="140"/>
      <c r="ITN4" s="144"/>
      <c r="ITO4" s="144"/>
      <c r="ITP4" s="144"/>
      <c r="ITQ4" s="140"/>
      <c r="ITR4" s="144"/>
      <c r="ITS4" s="144"/>
      <c r="ITT4" s="144"/>
      <c r="ITU4" s="140"/>
      <c r="ITV4" s="144"/>
      <c r="ITW4" s="144"/>
      <c r="ITX4" s="144"/>
      <c r="ITY4" s="140"/>
      <c r="ITZ4" s="144"/>
      <c r="IUA4" s="144"/>
      <c r="IUB4" s="144"/>
      <c r="IUC4" s="140"/>
      <c r="IUD4" s="144"/>
      <c r="IUE4" s="144"/>
      <c r="IUF4" s="144"/>
      <c r="IUG4" s="140"/>
      <c r="IUH4" s="144"/>
      <c r="IUI4" s="144"/>
      <c r="IUJ4" s="144"/>
      <c r="IUK4" s="140"/>
      <c r="IUL4" s="144"/>
      <c r="IUM4" s="144"/>
      <c r="IUN4" s="144"/>
      <c r="IUO4" s="140"/>
      <c r="IUP4" s="144"/>
      <c r="IUQ4" s="144"/>
      <c r="IUR4" s="144"/>
      <c r="IUS4" s="140"/>
      <c r="IUT4" s="144"/>
      <c r="IUU4" s="144"/>
      <c r="IUV4" s="144"/>
      <c r="IUW4" s="140"/>
      <c r="IUX4" s="144"/>
      <c r="IUY4" s="144"/>
      <c r="IUZ4" s="144"/>
      <c r="IVA4" s="140"/>
      <c r="IVB4" s="144"/>
      <c r="IVC4" s="144"/>
      <c r="IVD4" s="144"/>
      <c r="IVE4" s="140"/>
      <c r="IVF4" s="144"/>
      <c r="IVG4" s="144"/>
      <c r="IVH4" s="144"/>
      <c r="IVI4" s="140"/>
      <c r="IVJ4" s="144"/>
      <c r="IVK4" s="144"/>
      <c r="IVL4" s="144"/>
      <c r="IVM4" s="140"/>
      <c r="IVN4" s="144"/>
      <c r="IVO4" s="144"/>
      <c r="IVP4" s="144"/>
      <c r="IVQ4" s="140"/>
      <c r="IVR4" s="144"/>
      <c r="IVS4" s="144"/>
      <c r="IVT4" s="144"/>
      <c r="IVU4" s="140"/>
      <c r="IVV4" s="144"/>
      <c r="IVW4" s="144"/>
      <c r="IVX4" s="144"/>
      <c r="IVY4" s="140"/>
      <c r="IVZ4" s="144"/>
      <c r="IWA4" s="144"/>
      <c r="IWB4" s="144"/>
      <c r="IWC4" s="140"/>
      <c r="IWD4" s="144"/>
      <c r="IWE4" s="144"/>
      <c r="IWF4" s="144"/>
      <c r="IWG4" s="140"/>
      <c r="IWH4" s="144"/>
      <c r="IWI4" s="144"/>
      <c r="IWJ4" s="144"/>
      <c r="IWK4" s="140"/>
      <c r="IWL4" s="144"/>
      <c r="IWM4" s="144"/>
      <c r="IWN4" s="144"/>
      <c r="IWO4" s="140"/>
      <c r="IWP4" s="144"/>
      <c r="IWQ4" s="144"/>
      <c r="IWR4" s="144"/>
      <c r="IWS4" s="140"/>
      <c r="IWT4" s="144"/>
      <c r="IWU4" s="144"/>
      <c r="IWV4" s="144"/>
      <c r="IWW4" s="140"/>
      <c r="IWX4" s="144"/>
      <c r="IWY4" s="144"/>
      <c r="IWZ4" s="144"/>
      <c r="IXA4" s="140"/>
      <c r="IXB4" s="144"/>
      <c r="IXC4" s="144"/>
      <c r="IXD4" s="144"/>
      <c r="IXE4" s="140"/>
      <c r="IXF4" s="144"/>
      <c r="IXG4" s="144"/>
      <c r="IXH4" s="144"/>
      <c r="IXI4" s="140"/>
      <c r="IXJ4" s="144"/>
      <c r="IXK4" s="144"/>
      <c r="IXL4" s="144"/>
      <c r="IXM4" s="140"/>
      <c r="IXN4" s="144"/>
      <c r="IXO4" s="144"/>
      <c r="IXP4" s="144"/>
      <c r="IXQ4" s="140"/>
      <c r="IXR4" s="144"/>
      <c r="IXS4" s="144"/>
      <c r="IXT4" s="144"/>
      <c r="IXU4" s="140"/>
      <c r="IXV4" s="144"/>
      <c r="IXW4" s="144"/>
      <c r="IXX4" s="144"/>
      <c r="IXY4" s="140"/>
      <c r="IXZ4" s="144"/>
      <c r="IYA4" s="144"/>
      <c r="IYB4" s="144"/>
      <c r="IYC4" s="140"/>
      <c r="IYD4" s="144"/>
      <c r="IYE4" s="144"/>
      <c r="IYF4" s="144"/>
      <c r="IYG4" s="140"/>
      <c r="IYH4" s="144"/>
      <c r="IYI4" s="144"/>
      <c r="IYJ4" s="144"/>
      <c r="IYK4" s="140"/>
      <c r="IYL4" s="144"/>
      <c r="IYM4" s="144"/>
      <c r="IYN4" s="144"/>
      <c r="IYO4" s="140"/>
      <c r="IYP4" s="144"/>
      <c r="IYQ4" s="144"/>
      <c r="IYR4" s="144"/>
      <c r="IYS4" s="140"/>
      <c r="IYT4" s="144"/>
      <c r="IYU4" s="144"/>
      <c r="IYV4" s="144"/>
      <c r="IYW4" s="140"/>
      <c r="IYX4" s="144"/>
      <c r="IYY4" s="144"/>
      <c r="IYZ4" s="144"/>
      <c r="IZA4" s="140"/>
      <c r="IZB4" s="144"/>
      <c r="IZC4" s="144"/>
      <c r="IZD4" s="144"/>
      <c r="IZE4" s="140"/>
      <c r="IZF4" s="144"/>
      <c r="IZG4" s="144"/>
      <c r="IZH4" s="144"/>
      <c r="IZI4" s="140"/>
      <c r="IZJ4" s="144"/>
      <c r="IZK4" s="144"/>
      <c r="IZL4" s="144"/>
      <c r="IZM4" s="140"/>
      <c r="IZN4" s="144"/>
      <c r="IZO4" s="144"/>
      <c r="IZP4" s="144"/>
      <c r="IZQ4" s="140"/>
      <c r="IZR4" s="144"/>
      <c r="IZS4" s="144"/>
      <c r="IZT4" s="144"/>
      <c r="IZU4" s="140"/>
      <c r="IZV4" s="144"/>
      <c r="IZW4" s="144"/>
      <c r="IZX4" s="144"/>
      <c r="IZY4" s="140"/>
      <c r="IZZ4" s="144"/>
      <c r="JAA4" s="144"/>
      <c r="JAB4" s="144"/>
      <c r="JAC4" s="140"/>
      <c r="JAD4" s="144"/>
      <c r="JAE4" s="144"/>
      <c r="JAF4" s="144"/>
      <c r="JAG4" s="140"/>
      <c r="JAH4" s="144"/>
      <c r="JAI4" s="144"/>
      <c r="JAJ4" s="144"/>
      <c r="JAK4" s="140"/>
      <c r="JAL4" s="144"/>
      <c r="JAM4" s="144"/>
      <c r="JAN4" s="144"/>
      <c r="JAO4" s="140"/>
      <c r="JAP4" s="144"/>
      <c r="JAQ4" s="144"/>
      <c r="JAR4" s="144"/>
      <c r="JAS4" s="140"/>
      <c r="JAT4" s="144"/>
      <c r="JAU4" s="144"/>
      <c r="JAV4" s="144"/>
      <c r="JAW4" s="140"/>
      <c r="JAX4" s="144"/>
      <c r="JAY4" s="144"/>
      <c r="JAZ4" s="144"/>
      <c r="JBA4" s="140"/>
      <c r="JBB4" s="144"/>
      <c r="JBC4" s="144"/>
      <c r="JBD4" s="144"/>
      <c r="JBE4" s="140"/>
      <c r="JBF4" s="144"/>
      <c r="JBG4" s="144"/>
      <c r="JBH4" s="144"/>
      <c r="JBI4" s="140"/>
      <c r="JBJ4" s="144"/>
      <c r="JBK4" s="144"/>
      <c r="JBL4" s="144"/>
      <c r="JBM4" s="140"/>
      <c r="JBN4" s="144"/>
      <c r="JBO4" s="144"/>
      <c r="JBP4" s="144"/>
      <c r="JBQ4" s="140"/>
      <c r="JBR4" s="144"/>
      <c r="JBS4" s="144"/>
      <c r="JBT4" s="144"/>
      <c r="JBU4" s="140"/>
      <c r="JBV4" s="144"/>
      <c r="JBW4" s="144"/>
      <c r="JBX4" s="144"/>
      <c r="JBY4" s="140"/>
      <c r="JBZ4" s="144"/>
      <c r="JCA4" s="144"/>
      <c r="JCB4" s="144"/>
      <c r="JCC4" s="140"/>
      <c r="JCD4" s="144"/>
      <c r="JCE4" s="144"/>
      <c r="JCF4" s="144"/>
      <c r="JCG4" s="140"/>
      <c r="JCH4" s="144"/>
      <c r="JCI4" s="144"/>
      <c r="JCJ4" s="144"/>
      <c r="JCK4" s="140"/>
      <c r="JCL4" s="144"/>
      <c r="JCM4" s="144"/>
      <c r="JCN4" s="144"/>
      <c r="JCO4" s="140"/>
      <c r="JCP4" s="144"/>
      <c r="JCQ4" s="144"/>
      <c r="JCR4" s="144"/>
      <c r="JCS4" s="140"/>
      <c r="JCT4" s="144"/>
      <c r="JCU4" s="144"/>
      <c r="JCV4" s="144"/>
      <c r="JCW4" s="140"/>
      <c r="JCX4" s="144"/>
      <c r="JCY4" s="144"/>
      <c r="JCZ4" s="144"/>
      <c r="JDA4" s="140"/>
      <c r="JDB4" s="144"/>
      <c r="JDC4" s="144"/>
      <c r="JDD4" s="144"/>
      <c r="JDE4" s="140"/>
      <c r="JDF4" s="144"/>
      <c r="JDG4" s="144"/>
      <c r="JDH4" s="144"/>
      <c r="JDI4" s="140"/>
      <c r="JDJ4" s="144"/>
      <c r="JDK4" s="144"/>
      <c r="JDL4" s="144"/>
      <c r="JDM4" s="140"/>
      <c r="JDN4" s="144"/>
      <c r="JDO4" s="144"/>
      <c r="JDP4" s="144"/>
      <c r="JDQ4" s="140"/>
      <c r="JDR4" s="144"/>
      <c r="JDS4" s="144"/>
      <c r="JDT4" s="144"/>
      <c r="JDU4" s="140"/>
      <c r="JDV4" s="144"/>
      <c r="JDW4" s="144"/>
      <c r="JDX4" s="144"/>
      <c r="JDY4" s="140"/>
      <c r="JDZ4" s="144"/>
      <c r="JEA4" s="144"/>
      <c r="JEB4" s="144"/>
      <c r="JEC4" s="140"/>
      <c r="JED4" s="144"/>
      <c r="JEE4" s="144"/>
      <c r="JEF4" s="144"/>
      <c r="JEG4" s="140"/>
      <c r="JEH4" s="144"/>
      <c r="JEI4" s="144"/>
      <c r="JEJ4" s="144"/>
      <c r="JEK4" s="140"/>
      <c r="JEL4" s="144"/>
      <c r="JEM4" s="144"/>
      <c r="JEN4" s="144"/>
      <c r="JEO4" s="140"/>
      <c r="JEP4" s="144"/>
      <c r="JEQ4" s="144"/>
      <c r="JER4" s="144"/>
      <c r="JES4" s="140"/>
      <c r="JET4" s="144"/>
      <c r="JEU4" s="144"/>
      <c r="JEV4" s="144"/>
      <c r="JEW4" s="140"/>
      <c r="JEX4" s="144"/>
      <c r="JEY4" s="144"/>
      <c r="JEZ4" s="144"/>
      <c r="JFA4" s="140"/>
      <c r="JFB4" s="144"/>
      <c r="JFC4" s="144"/>
      <c r="JFD4" s="144"/>
      <c r="JFE4" s="140"/>
      <c r="JFF4" s="144"/>
      <c r="JFG4" s="144"/>
      <c r="JFH4" s="144"/>
      <c r="JFI4" s="140"/>
      <c r="JFJ4" s="144"/>
      <c r="JFK4" s="144"/>
      <c r="JFL4" s="144"/>
      <c r="JFM4" s="140"/>
      <c r="JFN4" s="144"/>
      <c r="JFO4" s="144"/>
      <c r="JFP4" s="144"/>
      <c r="JFQ4" s="140"/>
      <c r="JFR4" s="144"/>
      <c r="JFS4" s="144"/>
      <c r="JFT4" s="144"/>
      <c r="JFU4" s="140"/>
      <c r="JFV4" s="144"/>
      <c r="JFW4" s="144"/>
      <c r="JFX4" s="144"/>
      <c r="JFY4" s="140"/>
      <c r="JFZ4" s="144"/>
      <c r="JGA4" s="144"/>
      <c r="JGB4" s="144"/>
      <c r="JGC4" s="140"/>
      <c r="JGD4" s="144"/>
      <c r="JGE4" s="144"/>
      <c r="JGF4" s="144"/>
      <c r="JGG4" s="140"/>
      <c r="JGH4" s="144"/>
      <c r="JGI4" s="144"/>
      <c r="JGJ4" s="144"/>
      <c r="JGK4" s="140"/>
      <c r="JGL4" s="144"/>
      <c r="JGM4" s="144"/>
      <c r="JGN4" s="144"/>
      <c r="JGO4" s="140"/>
      <c r="JGP4" s="144"/>
      <c r="JGQ4" s="144"/>
      <c r="JGR4" s="144"/>
      <c r="JGS4" s="140"/>
      <c r="JGT4" s="144"/>
      <c r="JGU4" s="144"/>
      <c r="JGV4" s="144"/>
      <c r="JGW4" s="140"/>
      <c r="JGX4" s="144"/>
      <c r="JGY4" s="144"/>
      <c r="JGZ4" s="144"/>
      <c r="JHA4" s="140"/>
      <c r="JHB4" s="144"/>
      <c r="JHC4" s="144"/>
      <c r="JHD4" s="144"/>
      <c r="JHE4" s="140"/>
      <c r="JHF4" s="144"/>
      <c r="JHG4" s="144"/>
      <c r="JHH4" s="144"/>
      <c r="JHI4" s="140"/>
      <c r="JHJ4" s="144"/>
      <c r="JHK4" s="144"/>
      <c r="JHL4" s="144"/>
      <c r="JHM4" s="140"/>
      <c r="JHN4" s="144"/>
      <c r="JHO4" s="144"/>
      <c r="JHP4" s="144"/>
      <c r="JHQ4" s="140"/>
      <c r="JHR4" s="144"/>
      <c r="JHS4" s="144"/>
      <c r="JHT4" s="144"/>
      <c r="JHU4" s="140"/>
      <c r="JHV4" s="144"/>
      <c r="JHW4" s="144"/>
      <c r="JHX4" s="144"/>
      <c r="JHY4" s="140"/>
      <c r="JHZ4" s="144"/>
      <c r="JIA4" s="144"/>
      <c r="JIB4" s="144"/>
      <c r="JIC4" s="140"/>
      <c r="JID4" s="144"/>
      <c r="JIE4" s="144"/>
      <c r="JIF4" s="144"/>
      <c r="JIG4" s="140"/>
      <c r="JIH4" s="144"/>
      <c r="JII4" s="144"/>
      <c r="JIJ4" s="144"/>
      <c r="JIK4" s="140"/>
      <c r="JIL4" s="144"/>
      <c r="JIM4" s="144"/>
      <c r="JIN4" s="144"/>
      <c r="JIO4" s="140"/>
      <c r="JIP4" s="144"/>
      <c r="JIQ4" s="144"/>
      <c r="JIR4" s="144"/>
      <c r="JIS4" s="140"/>
      <c r="JIT4" s="144"/>
      <c r="JIU4" s="144"/>
      <c r="JIV4" s="144"/>
      <c r="JIW4" s="140"/>
      <c r="JIX4" s="144"/>
      <c r="JIY4" s="144"/>
      <c r="JIZ4" s="144"/>
      <c r="JJA4" s="140"/>
      <c r="JJB4" s="144"/>
      <c r="JJC4" s="144"/>
      <c r="JJD4" s="144"/>
      <c r="JJE4" s="140"/>
      <c r="JJF4" s="144"/>
      <c r="JJG4" s="144"/>
      <c r="JJH4" s="144"/>
      <c r="JJI4" s="140"/>
      <c r="JJJ4" s="144"/>
      <c r="JJK4" s="144"/>
      <c r="JJL4" s="144"/>
      <c r="JJM4" s="140"/>
      <c r="JJN4" s="144"/>
      <c r="JJO4" s="144"/>
      <c r="JJP4" s="144"/>
      <c r="JJQ4" s="140"/>
      <c r="JJR4" s="144"/>
      <c r="JJS4" s="144"/>
      <c r="JJT4" s="144"/>
      <c r="JJU4" s="140"/>
      <c r="JJV4" s="144"/>
      <c r="JJW4" s="144"/>
      <c r="JJX4" s="144"/>
      <c r="JJY4" s="140"/>
      <c r="JJZ4" s="144"/>
      <c r="JKA4" s="144"/>
      <c r="JKB4" s="144"/>
      <c r="JKC4" s="140"/>
      <c r="JKD4" s="144"/>
      <c r="JKE4" s="144"/>
      <c r="JKF4" s="144"/>
      <c r="JKG4" s="140"/>
      <c r="JKH4" s="144"/>
      <c r="JKI4" s="144"/>
      <c r="JKJ4" s="144"/>
      <c r="JKK4" s="140"/>
      <c r="JKL4" s="144"/>
      <c r="JKM4" s="144"/>
      <c r="JKN4" s="144"/>
      <c r="JKO4" s="140"/>
      <c r="JKP4" s="144"/>
      <c r="JKQ4" s="144"/>
      <c r="JKR4" s="144"/>
      <c r="JKS4" s="140"/>
      <c r="JKT4" s="144"/>
      <c r="JKU4" s="144"/>
      <c r="JKV4" s="144"/>
      <c r="JKW4" s="140"/>
      <c r="JKX4" s="144"/>
      <c r="JKY4" s="144"/>
      <c r="JKZ4" s="144"/>
      <c r="JLA4" s="140"/>
      <c r="JLB4" s="144"/>
      <c r="JLC4" s="144"/>
      <c r="JLD4" s="144"/>
      <c r="JLE4" s="140"/>
      <c r="JLF4" s="144"/>
      <c r="JLG4" s="144"/>
      <c r="JLH4" s="144"/>
      <c r="JLI4" s="140"/>
      <c r="JLJ4" s="144"/>
      <c r="JLK4" s="144"/>
      <c r="JLL4" s="144"/>
      <c r="JLM4" s="140"/>
      <c r="JLN4" s="144"/>
      <c r="JLO4" s="144"/>
      <c r="JLP4" s="144"/>
      <c r="JLQ4" s="140"/>
      <c r="JLR4" s="144"/>
      <c r="JLS4" s="144"/>
      <c r="JLT4" s="144"/>
      <c r="JLU4" s="140"/>
      <c r="JLV4" s="144"/>
      <c r="JLW4" s="144"/>
      <c r="JLX4" s="144"/>
      <c r="JLY4" s="140"/>
      <c r="JLZ4" s="144"/>
      <c r="JMA4" s="144"/>
      <c r="JMB4" s="144"/>
      <c r="JMC4" s="140"/>
      <c r="JMD4" s="144"/>
      <c r="JME4" s="144"/>
      <c r="JMF4" s="144"/>
      <c r="JMG4" s="140"/>
      <c r="JMH4" s="144"/>
      <c r="JMI4" s="144"/>
      <c r="JMJ4" s="144"/>
      <c r="JMK4" s="140"/>
      <c r="JML4" s="144"/>
      <c r="JMM4" s="144"/>
      <c r="JMN4" s="144"/>
      <c r="JMO4" s="140"/>
      <c r="JMP4" s="144"/>
      <c r="JMQ4" s="144"/>
      <c r="JMR4" s="144"/>
      <c r="JMS4" s="140"/>
      <c r="JMT4" s="144"/>
      <c r="JMU4" s="144"/>
      <c r="JMV4" s="144"/>
      <c r="JMW4" s="140"/>
      <c r="JMX4" s="144"/>
      <c r="JMY4" s="144"/>
      <c r="JMZ4" s="144"/>
      <c r="JNA4" s="140"/>
      <c r="JNB4" s="144"/>
      <c r="JNC4" s="144"/>
      <c r="JND4" s="144"/>
      <c r="JNE4" s="140"/>
      <c r="JNF4" s="144"/>
      <c r="JNG4" s="144"/>
      <c r="JNH4" s="144"/>
      <c r="JNI4" s="140"/>
      <c r="JNJ4" s="144"/>
      <c r="JNK4" s="144"/>
      <c r="JNL4" s="144"/>
      <c r="JNM4" s="140"/>
      <c r="JNN4" s="144"/>
      <c r="JNO4" s="144"/>
      <c r="JNP4" s="144"/>
      <c r="JNQ4" s="140"/>
      <c r="JNR4" s="144"/>
      <c r="JNS4" s="144"/>
      <c r="JNT4" s="144"/>
      <c r="JNU4" s="140"/>
      <c r="JNV4" s="144"/>
      <c r="JNW4" s="144"/>
      <c r="JNX4" s="144"/>
      <c r="JNY4" s="140"/>
      <c r="JNZ4" s="144"/>
      <c r="JOA4" s="144"/>
      <c r="JOB4" s="144"/>
      <c r="JOC4" s="140"/>
      <c r="JOD4" s="144"/>
      <c r="JOE4" s="144"/>
      <c r="JOF4" s="144"/>
      <c r="JOG4" s="140"/>
      <c r="JOH4" s="144"/>
      <c r="JOI4" s="144"/>
      <c r="JOJ4" s="144"/>
      <c r="JOK4" s="140"/>
      <c r="JOL4" s="144"/>
      <c r="JOM4" s="144"/>
      <c r="JON4" s="144"/>
      <c r="JOO4" s="140"/>
      <c r="JOP4" s="144"/>
      <c r="JOQ4" s="144"/>
      <c r="JOR4" s="144"/>
      <c r="JOS4" s="140"/>
      <c r="JOT4" s="144"/>
      <c r="JOU4" s="144"/>
      <c r="JOV4" s="144"/>
      <c r="JOW4" s="140"/>
      <c r="JOX4" s="144"/>
      <c r="JOY4" s="144"/>
      <c r="JOZ4" s="144"/>
      <c r="JPA4" s="140"/>
      <c r="JPB4" s="144"/>
      <c r="JPC4" s="144"/>
      <c r="JPD4" s="144"/>
      <c r="JPE4" s="140"/>
      <c r="JPF4" s="144"/>
      <c r="JPG4" s="144"/>
      <c r="JPH4" s="144"/>
      <c r="JPI4" s="140"/>
      <c r="JPJ4" s="144"/>
      <c r="JPK4" s="144"/>
      <c r="JPL4" s="144"/>
      <c r="JPM4" s="140"/>
      <c r="JPN4" s="144"/>
      <c r="JPO4" s="144"/>
      <c r="JPP4" s="144"/>
      <c r="JPQ4" s="140"/>
      <c r="JPR4" s="144"/>
      <c r="JPS4" s="144"/>
      <c r="JPT4" s="144"/>
      <c r="JPU4" s="140"/>
      <c r="JPV4" s="144"/>
      <c r="JPW4" s="144"/>
      <c r="JPX4" s="144"/>
      <c r="JPY4" s="140"/>
      <c r="JPZ4" s="144"/>
      <c r="JQA4" s="144"/>
      <c r="JQB4" s="144"/>
      <c r="JQC4" s="140"/>
      <c r="JQD4" s="144"/>
      <c r="JQE4" s="144"/>
      <c r="JQF4" s="144"/>
      <c r="JQG4" s="140"/>
      <c r="JQH4" s="144"/>
      <c r="JQI4" s="144"/>
      <c r="JQJ4" s="144"/>
      <c r="JQK4" s="140"/>
      <c r="JQL4" s="144"/>
      <c r="JQM4" s="144"/>
      <c r="JQN4" s="144"/>
      <c r="JQO4" s="140"/>
      <c r="JQP4" s="144"/>
      <c r="JQQ4" s="144"/>
      <c r="JQR4" s="144"/>
      <c r="JQS4" s="140"/>
      <c r="JQT4" s="144"/>
      <c r="JQU4" s="144"/>
      <c r="JQV4" s="144"/>
      <c r="JQW4" s="140"/>
      <c r="JQX4" s="144"/>
      <c r="JQY4" s="144"/>
      <c r="JQZ4" s="144"/>
      <c r="JRA4" s="140"/>
      <c r="JRB4" s="144"/>
      <c r="JRC4" s="144"/>
      <c r="JRD4" s="144"/>
      <c r="JRE4" s="140"/>
      <c r="JRF4" s="144"/>
      <c r="JRG4" s="144"/>
      <c r="JRH4" s="144"/>
      <c r="JRI4" s="140"/>
      <c r="JRJ4" s="144"/>
      <c r="JRK4" s="144"/>
      <c r="JRL4" s="144"/>
      <c r="JRM4" s="140"/>
      <c r="JRN4" s="144"/>
      <c r="JRO4" s="144"/>
      <c r="JRP4" s="144"/>
      <c r="JRQ4" s="140"/>
      <c r="JRR4" s="144"/>
      <c r="JRS4" s="144"/>
      <c r="JRT4" s="144"/>
      <c r="JRU4" s="140"/>
      <c r="JRV4" s="144"/>
      <c r="JRW4" s="144"/>
      <c r="JRX4" s="144"/>
      <c r="JRY4" s="140"/>
      <c r="JRZ4" s="144"/>
      <c r="JSA4" s="144"/>
      <c r="JSB4" s="144"/>
      <c r="JSC4" s="140"/>
      <c r="JSD4" s="144"/>
      <c r="JSE4" s="144"/>
      <c r="JSF4" s="144"/>
      <c r="JSG4" s="140"/>
      <c r="JSH4" s="144"/>
      <c r="JSI4" s="144"/>
      <c r="JSJ4" s="144"/>
      <c r="JSK4" s="140"/>
      <c r="JSL4" s="144"/>
      <c r="JSM4" s="144"/>
      <c r="JSN4" s="144"/>
      <c r="JSO4" s="140"/>
      <c r="JSP4" s="144"/>
      <c r="JSQ4" s="144"/>
      <c r="JSR4" s="144"/>
      <c r="JSS4" s="140"/>
      <c r="JST4" s="144"/>
      <c r="JSU4" s="144"/>
      <c r="JSV4" s="144"/>
      <c r="JSW4" s="140"/>
      <c r="JSX4" s="144"/>
      <c r="JSY4" s="144"/>
      <c r="JSZ4" s="144"/>
      <c r="JTA4" s="140"/>
      <c r="JTB4" s="144"/>
      <c r="JTC4" s="144"/>
      <c r="JTD4" s="144"/>
      <c r="JTE4" s="140"/>
      <c r="JTF4" s="144"/>
      <c r="JTG4" s="144"/>
      <c r="JTH4" s="144"/>
      <c r="JTI4" s="140"/>
      <c r="JTJ4" s="144"/>
      <c r="JTK4" s="144"/>
      <c r="JTL4" s="144"/>
      <c r="JTM4" s="140"/>
      <c r="JTN4" s="144"/>
      <c r="JTO4" s="144"/>
      <c r="JTP4" s="144"/>
      <c r="JTQ4" s="140"/>
      <c r="JTR4" s="144"/>
      <c r="JTS4" s="144"/>
      <c r="JTT4" s="144"/>
      <c r="JTU4" s="140"/>
      <c r="JTV4" s="144"/>
      <c r="JTW4" s="144"/>
      <c r="JTX4" s="144"/>
      <c r="JTY4" s="140"/>
      <c r="JTZ4" s="144"/>
      <c r="JUA4" s="144"/>
      <c r="JUB4" s="144"/>
      <c r="JUC4" s="140"/>
      <c r="JUD4" s="144"/>
      <c r="JUE4" s="144"/>
      <c r="JUF4" s="144"/>
      <c r="JUG4" s="140"/>
      <c r="JUH4" s="144"/>
      <c r="JUI4" s="144"/>
      <c r="JUJ4" s="144"/>
      <c r="JUK4" s="140"/>
      <c r="JUL4" s="144"/>
      <c r="JUM4" s="144"/>
      <c r="JUN4" s="144"/>
      <c r="JUO4" s="140"/>
      <c r="JUP4" s="144"/>
      <c r="JUQ4" s="144"/>
      <c r="JUR4" s="144"/>
      <c r="JUS4" s="140"/>
      <c r="JUT4" s="144"/>
      <c r="JUU4" s="144"/>
      <c r="JUV4" s="144"/>
      <c r="JUW4" s="140"/>
      <c r="JUX4" s="144"/>
      <c r="JUY4" s="144"/>
      <c r="JUZ4" s="144"/>
      <c r="JVA4" s="140"/>
      <c r="JVB4" s="144"/>
      <c r="JVC4" s="144"/>
      <c r="JVD4" s="144"/>
      <c r="JVE4" s="140"/>
      <c r="JVF4" s="144"/>
      <c r="JVG4" s="144"/>
      <c r="JVH4" s="144"/>
      <c r="JVI4" s="140"/>
      <c r="JVJ4" s="144"/>
      <c r="JVK4" s="144"/>
      <c r="JVL4" s="144"/>
      <c r="JVM4" s="140"/>
      <c r="JVN4" s="144"/>
      <c r="JVO4" s="144"/>
      <c r="JVP4" s="144"/>
      <c r="JVQ4" s="140"/>
      <c r="JVR4" s="144"/>
      <c r="JVS4" s="144"/>
      <c r="JVT4" s="144"/>
      <c r="JVU4" s="140"/>
      <c r="JVV4" s="144"/>
      <c r="JVW4" s="144"/>
      <c r="JVX4" s="144"/>
      <c r="JVY4" s="140"/>
      <c r="JVZ4" s="144"/>
      <c r="JWA4" s="144"/>
      <c r="JWB4" s="144"/>
      <c r="JWC4" s="140"/>
      <c r="JWD4" s="144"/>
      <c r="JWE4" s="144"/>
      <c r="JWF4" s="144"/>
      <c r="JWG4" s="140"/>
      <c r="JWH4" s="144"/>
      <c r="JWI4" s="144"/>
      <c r="JWJ4" s="144"/>
      <c r="JWK4" s="140"/>
      <c r="JWL4" s="144"/>
      <c r="JWM4" s="144"/>
      <c r="JWN4" s="144"/>
      <c r="JWO4" s="140"/>
      <c r="JWP4" s="144"/>
      <c r="JWQ4" s="144"/>
      <c r="JWR4" s="144"/>
      <c r="JWS4" s="140"/>
      <c r="JWT4" s="144"/>
      <c r="JWU4" s="144"/>
      <c r="JWV4" s="144"/>
      <c r="JWW4" s="140"/>
      <c r="JWX4" s="144"/>
      <c r="JWY4" s="144"/>
      <c r="JWZ4" s="144"/>
      <c r="JXA4" s="140"/>
      <c r="JXB4" s="144"/>
      <c r="JXC4" s="144"/>
      <c r="JXD4" s="144"/>
      <c r="JXE4" s="140"/>
      <c r="JXF4" s="144"/>
      <c r="JXG4" s="144"/>
      <c r="JXH4" s="144"/>
      <c r="JXI4" s="140"/>
      <c r="JXJ4" s="144"/>
      <c r="JXK4" s="144"/>
      <c r="JXL4" s="144"/>
      <c r="JXM4" s="140"/>
      <c r="JXN4" s="144"/>
      <c r="JXO4" s="144"/>
      <c r="JXP4" s="144"/>
      <c r="JXQ4" s="140"/>
      <c r="JXR4" s="144"/>
      <c r="JXS4" s="144"/>
      <c r="JXT4" s="144"/>
      <c r="JXU4" s="140"/>
      <c r="JXV4" s="144"/>
      <c r="JXW4" s="144"/>
      <c r="JXX4" s="144"/>
      <c r="JXY4" s="140"/>
      <c r="JXZ4" s="144"/>
      <c r="JYA4" s="144"/>
      <c r="JYB4" s="144"/>
      <c r="JYC4" s="140"/>
      <c r="JYD4" s="144"/>
      <c r="JYE4" s="144"/>
      <c r="JYF4" s="144"/>
      <c r="JYG4" s="140"/>
      <c r="JYH4" s="144"/>
      <c r="JYI4" s="144"/>
      <c r="JYJ4" s="144"/>
      <c r="JYK4" s="140"/>
      <c r="JYL4" s="144"/>
      <c r="JYM4" s="144"/>
      <c r="JYN4" s="144"/>
      <c r="JYO4" s="140"/>
      <c r="JYP4" s="144"/>
      <c r="JYQ4" s="144"/>
      <c r="JYR4" s="144"/>
      <c r="JYS4" s="140"/>
      <c r="JYT4" s="144"/>
      <c r="JYU4" s="144"/>
      <c r="JYV4" s="144"/>
      <c r="JYW4" s="140"/>
      <c r="JYX4" s="144"/>
      <c r="JYY4" s="144"/>
      <c r="JYZ4" s="144"/>
      <c r="JZA4" s="140"/>
      <c r="JZB4" s="144"/>
      <c r="JZC4" s="144"/>
      <c r="JZD4" s="144"/>
      <c r="JZE4" s="140"/>
      <c r="JZF4" s="144"/>
      <c r="JZG4" s="144"/>
      <c r="JZH4" s="144"/>
      <c r="JZI4" s="140"/>
      <c r="JZJ4" s="144"/>
      <c r="JZK4" s="144"/>
      <c r="JZL4" s="144"/>
      <c r="JZM4" s="140"/>
      <c r="JZN4" s="144"/>
      <c r="JZO4" s="144"/>
      <c r="JZP4" s="144"/>
      <c r="JZQ4" s="140"/>
      <c r="JZR4" s="144"/>
      <c r="JZS4" s="144"/>
      <c r="JZT4" s="144"/>
      <c r="JZU4" s="140"/>
      <c r="JZV4" s="144"/>
      <c r="JZW4" s="144"/>
      <c r="JZX4" s="144"/>
      <c r="JZY4" s="140"/>
      <c r="JZZ4" s="144"/>
      <c r="KAA4" s="144"/>
      <c r="KAB4" s="144"/>
      <c r="KAC4" s="140"/>
      <c r="KAD4" s="144"/>
      <c r="KAE4" s="144"/>
      <c r="KAF4" s="144"/>
      <c r="KAG4" s="140"/>
      <c r="KAH4" s="144"/>
      <c r="KAI4" s="144"/>
      <c r="KAJ4" s="144"/>
      <c r="KAK4" s="140"/>
      <c r="KAL4" s="144"/>
      <c r="KAM4" s="144"/>
      <c r="KAN4" s="144"/>
      <c r="KAO4" s="140"/>
      <c r="KAP4" s="144"/>
      <c r="KAQ4" s="144"/>
      <c r="KAR4" s="144"/>
      <c r="KAS4" s="140"/>
      <c r="KAT4" s="144"/>
      <c r="KAU4" s="144"/>
      <c r="KAV4" s="144"/>
      <c r="KAW4" s="140"/>
      <c r="KAX4" s="144"/>
      <c r="KAY4" s="144"/>
      <c r="KAZ4" s="144"/>
      <c r="KBA4" s="140"/>
      <c r="KBB4" s="144"/>
      <c r="KBC4" s="144"/>
      <c r="KBD4" s="144"/>
      <c r="KBE4" s="140"/>
      <c r="KBF4" s="144"/>
      <c r="KBG4" s="144"/>
      <c r="KBH4" s="144"/>
      <c r="KBI4" s="140"/>
      <c r="KBJ4" s="144"/>
      <c r="KBK4" s="144"/>
      <c r="KBL4" s="144"/>
      <c r="KBM4" s="140"/>
      <c r="KBN4" s="144"/>
      <c r="KBO4" s="144"/>
      <c r="KBP4" s="144"/>
      <c r="KBQ4" s="140"/>
      <c r="KBR4" s="144"/>
      <c r="KBS4" s="144"/>
      <c r="KBT4" s="144"/>
      <c r="KBU4" s="140"/>
      <c r="KBV4" s="144"/>
      <c r="KBW4" s="144"/>
      <c r="KBX4" s="144"/>
      <c r="KBY4" s="140"/>
      <c r="KBZ4" s="144"/>
      <c r="KCA4" s="144"/>
      <c r="KCB4" s="144"/>
      <c r="KCC4" s="140"/>
      <c r="KCD4" s="144"/>
      <c r="KCE4" s="144"/>
      <c r="KCF4" s="144"/>
      <c r="KCG4" s="140"/>
      <c r="KCH4" s="144"/>
      <c r="KCI4" s="144"/>
      <c r="KCJ4" s="144"/>
      <c r="KCK4" s="140"/>
      <c r="KCL4" s="144"/>
      <c r="KCM4" s="144"/>
      <c r="KCN4" s="144"/>
      <c r="KCO4" s="140"/>
      <c r="KCP4" s="144"/>
      <c r="KCQ4" s="144"/>
      <c r="KCR4" s="144"/>
      <c r="KCS4" s="140"/>
      <c r="KCT4" s="144"/>
      <c r="KCU4" s="144"/>
      <c r="KCV4" s="144"/>
      <c r="KCW4" s="140"/>
      <c r="KCX4" s="144"/>
      <c r="KCY4" s="144"/>
      <c r="KCZ4" s="144"/>
      <c r="KDA4" s="140"/>
      <c r="KDB4" s="144"/>
      <c r="KDC4" s="144"/>
      <c r="KDD4" s="144"/>
      <c r="KDE4" s="140"/>
      <c r="KDF4" s="144"/>
      <c r="KDG4" s="144"/>
      <c r="KDH4" s="144"/>
      <c r="KDI4" s="140"/>
      <c r="KDJ4" s="144"/>
      <c r="KDK4" s="144"/>
      <c r="KDL4" s="144"/>
      <c r="KDM4" s="140"/>
      <c r="KDN4" s="144"/>
      <c r="KDO4" s="144"/>
      <c r="KDP4" s="144"/>
      <c r="KDQ4" s="140"/>
      <c r="KDR4" s="144"/>
      <c r="KDS4" s="144"/>
      <c r="KDT4" s="144"/>
      <c r="KDU4" s="140"/>
      <c r="KDV4" s="144"/>
      <c r="KDW4" s="144"/>
      <c r="KDX4" s="144"/>
      <c r="KDY4" s="140"/>
      <c r="KDZ4" s="144"/>
      <c r="KEA4" s="144"/>
      <c r="KEB4" s="144"/>
      <c r="KEC4" s="140"/>
      <c r="KED4" s="144"/>
      <c r="KEE4" s="144"/>
      <c r="KEF4" s="144"/>
      <c r="KEG4" s="140"/>
      <c r="KEH4" s="144"/>
      <c r="KEI4" s="144"/>
      <c r="KEJ4" s="144"/>
      <c r="KEK4" s="140"/>
      <c r="KEL4" s="144"/>
      <c r="KEM4" s="144"/>
      <c r="KEN4" s="144"/>
      <c r="KEO4" s="140"/>
      <c r="KEP4" s="144"/>
      <c r="KEQ4" s="144"/>
      <c r="KER4" s="144"/>
      <c r="KES4" s="140"/>
      <c r="KET4" s="144"/>
      <c r="KEU4" s="144"/>
      <c r="KEV4" s="144"/>
      <c r="KEW4" s="140"/>
      <c r="KEX4" s="144"/>
      <c r="KEY4" s="144"/>
      <c r="KEZ4" s="144"/>
      <c r="KFA4" s="140"/>
      <c r="KFB4" s="144"/>
      <c r="KFC4" s="144"/>
      <c r="KFD4" s="144"/>
      <c r="KFE4" s="140"/>
      <c r="KFF4" s="144"/>
      <c r="KFG4" s="144"/>
      <c r="KFH4" s="144"/>
      <c r="KFI4" s="140"/>
      <c r="KFJ4" s="144"/>
      <c r="KFK4" s="144"/>
      <c r="KFL4" s="144"/>
      <c r="KFM4" s="140"/>
      <c r="KFN4" s="144"/>
      <c r="KFO4" s="144"/>
      <c r="KFP4" s="144"/>
      <c r="KFQ4" s="140"/>
      <c r="KFR4" s="144"/>
      <c r="KFS4" s="144"/>
      <c r="KFT4" s="144"/>
      <c r="KFU4" s="140"/>
      <c r="KFV4" s="144"/>
      <c r="KFW4" s="144"/>
      <c r="KFX4" s="144"/>
      <c r="KFY4" s="140"/>
      <c r="KFZ4" s="144"/>
      <c r="KGA4" s="144"/>
      <c r="KGB4" s="144"/>
      <c r="KGC4" s="140"/>
      <c r="KGD4" s="144"/>
      <c r="KGE4" s="144"/>
      <c r="KGF4" s="144"/>
      <c r="KGG4" s="140"/>
      <c r="KGH4" s="144"/>
      <c r="KGI4" s="144"/>
      <c r="KGJ4" s="144"/>
      <c r="KGK4" s="140"/>
      <c r="KGL4" s="144"/>
      <c r="KGM4" s="144"/>
      <c r="KGN4" s="144"/>
      <c r="KGO4" s="140"/>
      <c r="KGP4" s="144"/>
      <c r="KGQ4" s="144"/>
      <c r="KGR4" s="144"/>
      <c r="KGS4" s="140"/>
      <c r="KGT4" s="144"/>
      <c r="KGU4" s="144"/>
      <c r="KGV4" s="144"/>
      <c r="KGW4" s="140"/>
      <c r="KGX4" s="144"/>
      <c r="KGY4" s="144"/>
      <c r="KGZ4" s="144"/>
      <c r="KHA4" s="140"/>
      <c r="KHB4" s="144"/>
      <c r="KHC4" s="144"/>
      <c r="KHD4" s="144"/>
      <c r="KHE4" s="140"/>
      <c r="KHF4" s="144"/>
      <c r="KHG4" s="144"/>
      <c r="KHH4" s="144"/>
      <c r="KHI4" s="140"/>
      <c r="KHJ4" s="144"/>
      <c r="KHK4" s="144"/>
      <c r="KHL4" s="144"/>
      <c r="KHM4" s="140"/>
      <c r="KHN4" s="144"/>
      <c r="KHO4" s="144"/>
      <c r="KHP4" s="144"/>
      <c r="KHQ4" s="140"/>
      <c r="KHR4" s="144"/>
      <c r="KHS4" s="144"/>
      <c r="KHT4" s="144"/>
      <c r="KHU4" s="140"/>
      <c r="KHV4" s="144"/>
      <c r="KHW4" s="144"/>
      <c r="KHX4" s="144"/>
      <c r="KHY4" s="140"/>
      <c r="KHZ4" s="144"/>
      <c r="KIA4" s="144"/>
      <c r="KIB4" s="144"/>
      <c r="KIC4" s="140"/>
      <c r="KID4" s="144"/>
      <c r="KIE4" s="144"/>
      <c r="KIF4" s="144"/>
      <c r="KIG4" s="140"/>
      <c r="KIH4" s="144"/>
      <c r="KII4" s="144"/>
      <c r="KIJ4" s="144"/>
      <c r="KIK4" s="140"/>
      <c r="KIL4" s="144"/>
      <c r="KIM4" s="144"/>
      <c r="KIN4" s="144"/>
      <c r="KIO4" s="140"/>
      <c r="KIP4" s="144"/>
      <c r="KIQ4" s="144"/>
      <c r="KIR4" s="144"/>
      <c r="KIS4" s="140"/>
      <c r="KIT4" s="144"/>
      <c r="KIU4" s="144"/>
      <c r="KIV4" s="144"/>
      <c r="KIW4" s="140"/>
      <c r="KIX4" s="144"/>
      <c r="KIY4" s="144"/>
      <c r="KIZ4" s="144"/>
      <c r="KJA4" s="140"/>
      <c r="KJB4" s="144"/>
      <c r="KJC4" s="144"/>
      <c r="KJD4" s="144"/>
      <c r="KJE4" s="140"/>
      <c r="KJF4" s="144"/>
      <c r="KJG4" s="144"/>
      <c r="KJH4" s="144"/>
      <c r="KJI4" s="140"/>
      <c r="KJJ4" s="144"/>
      <c r="KJK4" s="144"/>
      <c r="KJL4" s="144"/>
      <c r="KJM4" s="140"/>
      <c r="KJN4" s="144"/>
      <c r="KJO4" s="144"/>
      <c r="KJP4" s="144"/>
      <c r="KJQ4" s="140"/>
      <c r="KJR4" s="144"/>
      <c r="KJS4" s="144"/>
      <c r="KJT4" s="144"/>
      <c r="KJU4" s="140"/>
      <c r="KJV4" s="144"/>
      <c r="KJW4" s="144"/>
      <c r="KJX4" s="144"/>
      <c r="KJY4" s="140"/>
      <c r="KJZ4" s="144"/>
      <c r="KKA4" s="144"/>
      <c r="KKB4" s="144"/>
      <c r="KKC4" s="140"/>
      <c r="KKD4" s="144"/>
      <c r="KKE4" s="144"/>
      <c r="KKF4" s="144"/>
      <c r="KKG4" s="140"/>
      <c r="KKH4" s="144"/>
      <c r="KKI4" s="144"/>
      <c r="KKJ4" s="144"/>
      <c r="KKK4" s="140"/>
      <c r="KKL4" s="144"/>
      <c r="KKM4" s="144"/>
      <c r="KKN4" s="144"/>
      <c r="KKO4" s="140"/>
      <c r="KKP4" s="144"/>
      <c r="KKQ4" s="144"/>
      <c r="KKR4" s="144"/>
      <c r="KKS4" s="140"/>
      <c r="KKT4" s="144"/>
      <c r="KKU4" s="144"/>
      <c r="KKV4" s="144"/>
      <c r="KKW4" s="140"/>
      <c r="KKX4" s="144"/>
      <c r="KKY4" s="144"/>
      <c r="KKZ4" s="144"/>
      <c r="KLA4" s="140"/>
      <c r="KLB4" s="144"/>
      <c r="KLC4" s="144"/>
      <c r="KLD4" s="144"/>
      <c r="KLE4" s="140"/>
      <c r="KLF4" s="144"/>
      <c r="KLG4" s="144"/>
      <c r="KLH4" s="144"/>
      <c r="KLI4" s="140"/>
      <c r="KLJ4" s="144"/>
      <c r="KLK4" s="144"/>
      <c r="KLL4" s="144"/>
      <c r="KLM4" s="140"/>
      <c r="KLN4" s="144"/>
      <c r="KLO4" s="144"/>
      <c r="KLP4" s="144"/>
      <c r="KLQ4" s="140"/>
      <c r="KLR4" s="144"/>
      <c r="KLS4" s="144"/>
      <c r="KLT4" s="144"/>
      <c r="KLU4" s="140"/>
      <c r="KLV4" s="144"/>
      <c r="KLW4" s="144"/>
      <c r="KLX4" s="144"/>
      <c r="KLY4" s="140"/>
      <c r="KLZ4" s="144"/>
      <c r="KMA4" s="144"/>
      <c r="KMB4" s="144"/>
      <c r="KMC4" s="140"/>
      <c r="KMD4" s="144"/>
      <c r="KME4" s="144"/>
      <c r="KMF4" s="144"/>
      <c r="KMG4" s="140"/>
      <c r="KMH4" s="144"/>
      <c r="KMI4" s="144"/>
      <c r="KMJ4" s="144"/>
      <c r="KMK4" s="140"/>
      <c r="KML4" s="144"/>
      <c r="KMM4" s="144"/>
      <c r="KMN4" s="144"/>
      <c r="KMO4" s="140"/>
      <c r="KMP4" s="144"/>
      <c r="KMQ4" s="144"/>
      <c r="KMR4" s="144"/>
      <c r="KMS4" s="140"/>
      <c r="KMT4" s="144"/>
      <c r="KMU4" s="144"/>
      <c r="KMV4" s="144"/>
      <c r="KMW4" s="140"/>
      <c r="KMX4" s="144"/>
      <c r="KMY4" s="144"/>
      <c r="KMZ4" s="144"/>
      <c r="KNA4" s="140"/>
      <c r="KNB4" s="144"/>
      <c r="KNC4" s="144"/>
      <c r="KND4" s="144"/>
      <c r="KNE4" s="140"/>
      <c r="KNF4" s="144"/>
      <c r="KNG4" s="144"/>
      <c r="KNH4" s="144"/>
      <c r="KNI4" s="140"/>
      <c r="KNJ4" s="144"/>
      <c r="KNK4" s="144"/>
      <c r="KNL4" s="144"/>
      <c r="KNM4" s="140"/>
      <c r="KNN4" s="144"/>
      <c r="KNO4" s="144"/>
      <c r="KNP4" s="144"/>
      <c r="KNQ4" s="140"/>
      <c r="KNR4" s="144"/>
      <c r="KNS4" s="144"/>
      <c r="KNT4" s="144"/>
      <c r="KNU4" s="140"/>
      <c r="KNV4" s="144"/>
      <c r="KNW4" s="144"/>
      <c r="KNX4" s="144"/>
      <c r="KNY4" s="140"/>
      <c r="KNZ4" s="144"/>
      <c r="KOA4" s="144"/>
      <c r="KOB4" s="144"/>
      <c r="KOC4" s="140"/>
      <c r="KOD4" s="144"/>
      <c r="KOE4" s="144"/>
      <c r="KOF4" s="144"/>
      <c r="KOG4" s="140"/>
      <c r="KOH4" s="144"/>
      <c r="KOI4" s="144"/>
      <c r="KOJ4" s="144"/>
      <c r="KOK4" s="140"/>
      <c r="KOL4" s="144"/>
      <c r="KOM4" s="144"/>
      <c r="KON4" s="144"/>
      <c r="KOO4" s="140"/>
      <c r="KOP4" s="144"/>
      <c r="KOQ4" s="144"/>
      <c r="KOR4" s="144"/>
      <c r="KOS4" s="140"/>
      <c r="KOT4" s="144"/>
      <c r="KOU4" s="144"/>
      <c r="KOV4" s="144"/>
      <c r="KOW4" s="140"/>
      <c r="KOX4" s="144"/>
      <c r="KOY4" s="144"/>
      <c r="KOZ4" s="144"/>
      <c r="KPA4" s="140"/>
      <c r="KPB4" s="144"/>
      <c r="KPC4" s="144"/>
      <c r="KPD4" s="144"/>
      <c r="KPE4" s="140"/>
      <c r="KPF4" s="144"/>
      <c r="KPG4" s="144"/>
      <c r="KPH4" s="144"/>
      <c r="KPI4" s="140"/>
      <c r="KPJ4" s="144"/>
      <c r="KPK4" s="144"/>
      <c r="KPL4" s="144"/>
      <c r="KPM4" s="140"/>
      <c r="KPN4" s="144"/>
      <c r="KPO4" s="144"/>
      <c r="KPP4" s="144"/>
      <c r="KPQ4" s="140"/>
      <c r="KPR4" s="144"/>
      <c r="KPS4" s="144"/>
      <c r="KPT4" s="144"/>
      <c r="KPU4" s="140"/>
      <c r="KPV4" s="144"/>
      <c r="KPW4" s="144"/>
      <c r="KPX4" s="144"/>
      <c r="KPY4" s="140"/>
      <c r="KPZ4" s="144"/>
      <c r="KQA4" s="144"/>
      <c r="KQB4" s="144"/>
      <c r="KQC4" s="140"/>
      <c r="KQD4" s="144"/>
      <c r="KQE4" s="144"/>
      <c r="KQF4" s="144"/>
      <c r="KQG4" s="140"/>
      <c r="KQH4" s="144"/>
      <c r="KQI4" s="144"/>
      <c r="KQJ4" s="144"/>
      <c r="KQK4" s="140"/>
      <c r="KQL4" s="144"/>
      <c r="KQM4" s="144"/>
      <c r="KQN4" s="144"/>
      <c r="KQO4" s="140"/>
      <c r="KQP4" s="144"/>
      <c r="KQQ4" s="144"/>
      <c r="KQR4" s="144"/>
      <c r="KQS4" s="140"/>
      <c r="KQT4" s="144"/>
      <c r="KQU4" s="144"/>
      <c r="KQV4" s="144"/>
      <c r="KQW4" s="140"/>
      <c r="KQX4" s="144"/>
      <c r="KQY4" s="144"/>
      <c r="KQZ4" s="144"/>
      <c r="KRA4" s="140"/>
      <c r="KRB4" s="144"/>
      <c r="KRC4" s="144"/>
      <c r="KRD4" s="144"/>
      <c r="KRE4" s="140"/>
      <c r="KRF4" s="144"/>
      <c r="KRG4" s="144"/>
      <c r="KRH4" s="144"/>
      <c r="KRI4" s="140"/>
      <c r="KRJ4" s="144"/>
      <c r="KRK4" s="144"/>
      <c r="KRL4" s="144"/>
      <c r="KRM4" s="140"/>
      <c r="KRN4" s="144"/>
      <c r="KRO4" s="144"/>
      <c r="KRP4" s="144"/>
      <c r="KRQ4" s="140"/>
      <c r="KRR4" s="144"/>
      <c r="KRS4" s="144"/>
      <c r="KRT4" s="144"/>
      <c r="KRU4" s="140"/>
      <c r="KRV4" s="144"/>
      <c r="KRW4" s="144"/>
      <c r="KRX4" s="144"/>
      <c r="KRY4" s="140"/>
      <c r="KRZ4" s="144"/>
      <c r="KSA4" s="144"/>
      <c r="KSB4" s="144"/>
      <c r="KSC4" s="140"/>
      <c r="KSD4" s="144"/>
      <c r="KSE4" s="144"/>
      <c r="KSF4" s="144"/>
      <c r="KSG4" s="140"/>
      <c r="KSH4" s="144"/>
      <c r="KSI4" s="144"/>
      <c r="KSJ4" s="144"/>
      <c r="KSK4" s="140"/>
      <c r="KSL4" s="144"/>
      <c r="KSM4" s="144"/>
      <c r="KSN4" s="144"/>
      <c r="KSO4" s="140"/>
      <c r="KSP4" s="144"/>
      <c r="KSQ4" s="144"/>
      <c r="KSR4" s="144"/>
      <c r="KSS4" s="140"/>
      <c r="KST4" s="144"/>
      <c r="KSU4" s="144"/>
      <c r="KSV4" s="144"/>
      <c r="KSW4" s="140"/>
      <c r="KSX4" s="144"/>
      <c r="KSY4" s="144"/>
      <c r="KSZ4" s="144"/>
      <c r="KTA4" s="140"/>
      <c r="KTB4" s="144"/>
      <c r="KTC4" s="144"/>
      <c r="KTD4" s="144"/>
      <c r="KTE4" s="140"/>
      <c r="KTF4" s="144"/>
      <c r="KTG4" s="144"/>
      <c r="KTH4" s="144"/>
      <c r="KTI4" s="140"/>
      <c r="KTJ4" s="144"/>
      <c r="KTK4" s="144"/>
      <c r="KTL4" s="144"/>
      <c r="KTM4" s="140"/>
      <c r="KTN4" s="144"/>
      <c r="KTO4" s="144"/>
      <c r="KTP4" s="144"/>
      <c r="KTQ4" s="140"/>
      <c r="KTR4" s="144"/>
      <c r="KTS4" s="144"/>
      <c r="KTT4" s="144"/>
      <c r="KTU4" s="140"/>
      <c r="KTV4" s="144"/>
      <c r="KTW4" s="144"/>
      <c r="KTX4" s="144"/>
      <c r="KTY4" s="140"/>
      <c r="KTZ4" s="144"/>
      <c r="KUA4" s="144"/>
      <c r="KUB4" s="144"/>
      <c r="KUC4" s="140"/>
      <c r="KUD4" s="144"/>
      <c r="KUE4" s="144"/>
      <c r="KUF4" s="144"/>
      <c r="KUG4" s="140"/>
      <c r="KUH4" s="144"/>
      <c r="KUI4" s="144"/>
      <c r="KUJ4" s="144"/>
      <c r="KUK4" s="140"/>
      <c r="KUL4" s="144"/>
      <c r="KUM4" s="144"/>
      <c r="KUN4" s="144"/>
      <c r="KUO4" s="140"/>
      <c r="KUP4" s="144"/>
      <c r="KUQ4" s="144"/>
      <c r="KUR4" s="144"/>
      <c r="KUS4" s="140"/>
      <c r="KUT4" s="144"/>
      <c r="KUU4" s="144"/>
      <c r="KUV4" s="144"/>
      <c r="KUW4" s="140"/>
      <c r="KUX4" s="144"/>
      <c r="KUY4" s="144"/>
      <c r="KUZ4" s="144"/>
      <c r="KVA4" s="140"/>
      <c r="KVB4" s="144"/>
      <c r="KVC4" s="144"/>
      <c r="KVD4" s="144"/>
      <c r="KVE4" s="140"/>
      <c r="KVF4" s="144"/>
      <c r="KVG4" s="144"/>
      <c r="KVH4" s="144"/>
      <c r="KVI4" s="140"/>
      <c r="KVJ4" s="144"/>
      <c r="KVK4" s="144"/>
      <c r="KVL4" s="144"/>
      <c r="KVM4" s="140"/>
      <c r="KVN4" s="144"/>
      <c r="KVO4" s="144"/>
      <c r="KVP4" s="144"/>
      <c r="KVQ4" s="140"/>
      <c r="KVR4" s="144"/>
      <c r="KVS4" s="144"/>
      <c r="KVT4" s="144"/>
      <c r="KVU4" s="140"/>
      <c r="KVV4" s="144"/>
      <c r="KVW4" s="144"/>
      <c r="KVX4" s="144"/>
      <c r="KVY4" s="140"/>
      <c r="KVZ4" s="144"/>
      <c r="KWA4" s="144"/>
      <c r="KWB4" s="144"/>
      <c r="KWC4" s="140"/>
      <c r="KWD4" s="144"/>
      <c r="KWE4" s="144"/>
      <c r="KWF4" s="144"/>
      <c r="KWG4" s="140"/>
      <c r="KWH4" s="144"/>
      <c r="KWI4" s="144"/>
      <c r="KWJ4" s="144"/>
      <c r="KWK4" s="140"/>
      <c r="KWL4" s="144"/>
      <c r="KWM4" s="144"/>
      <c r="KWN4" s="144"/>
      <c r="KWO4" s="140"/>
      <c r="KWP4" s="144"/>
      <c r="KWQ4" s="144"/>
      <c r="KWR4" s="144"/>
      <c r="KWS4" s="140"/>
      <c r="KWT4" s="144"/>
      <c r="KWU4" s="144"/>
      <c r="KWV4" s="144"/>
      <c r="KWW4" s="140"/>
      <c r="KWX4" s="144"/>
      <c r="KWY4" s="144"/>
      <c r="KWZ4" s="144"/>
      <c r="KXA4" s="140"/>
      <c r="KXB4" s="144"/>
      <c r="KXC4" s="144"/>
      <c r="KXD4" s="144"/>
      <c r="KXE4" s="140"/>
      <c r="KXF4" s="144"/>
      <c r="KXG4" s="144"/>
      <c r="KXH4" s="144"/>
      <c r="KXI4" s="140"/>
      <c r="KXJ4" s="144"/>
      <c r="KXK4" s="144"/>
      <c r="KXL4" s="144"/>
      <c r="KXM4" s="140"/>
      <c r="KXN4" s="144"/>
      <c r="KXO4" s="144"/>
      <c r="KXP4" s="144"/>
      <c r="KXQ4" s="140"/>
      <c r="KXR4" s="144"/>
      <c r="KXS4" s="144"/>
      <c r="KXT4" s="144"/>
      <c r="KXU4" s="140"/>
      <c r="KXV4" s="144"/>
      <c r="KXW4" s="144"/>
      <c r="KXX4" s="144"/>
      <c r="KXY4" s="140"/>
      <c r="KXZ4" s="144"/>
      <c r="KYA4" s="144"/>
      <c r="KYB4" s="144"/>
      <c r="KYC4" s="140"/>
      <c r="KYD4" s="144"/>
      <c r="KYE4" s="144"/>
      <c r="KYF4" s="144"/>
      <c r="KYG4" s="140"/>
      <c r="KYH4" s="144"/>
      <c r="KYI4" s="144"/>
      <c r="KYJ4" s="144"/>
      <c r="KYK4" s="140"/>
      <c r="KYL4" s="144"/>
      <c r="KYM4" s="144"/>
      <c r="KYN4" s="144"/>
      <c r="KYO4" s="140"/>
      <c r="KYP4" s="144"/>
      <c r="KYQ4" s="144"/>
      <c r="KYR4" s="144"/>
      <c r="KYS4" s="140"/>
      <c r="KYT4" s="144"/>
      <c r="KYU4" s="144"/>
      <c r="KYV4" s="144"/>
      <c r="KYW4" s="140"/>
      <c r="KYX4" s="144"/>
      <c r="KYY4" s="144"/>
      <c r="KYZ4" s="144"/>
      <c r="KZA4" s="140"/>
      <c r="KZB4" s="144"/>
      <c r="KZC4" s="144"/>
      <c r="KZD4" s="144"/>
      <c r="KZE4" s="140"/>
      <c r="KZF4" s="144"/>
      <c r="KZG4" s="144"/>
      <c r="KZH4" s="144"/>
      <c r="KZI4" s="140"/>
      <c r="KZJ4" s="144"/>
      <c r="KZK4" s="144"/>
      <c r="KZL4" s="144"/>
      <c r="KZM4" s="140"/>
      <c r="KZN4" s="144"/>
      <c r="KZO4" s="144"/>
      <c r="KZP4" s="144"/>
      <c r="KZQ4" s="140"/>
      <c r="KZR4" s="144"/>
      <c r="KZS4" s="144"/>
      <c r="KZT4" s="144"/>
      <c r="KZU4" s="140"/>
      <c r="KZV4" s="144"/>
      <c r="KZW4" s="144"/>
      <c r="KZX4" s="144"/>
      <c r="KZY4" s="140"/>
      <c r="KZZ4" s="144"/>
      <c r="LAA4" s="144"/>
      <c r="LAB4" s="144"/>
      <c r="LAC4" s="140"/>
      <c r="LAD4" s="144"/>
      <c r="LAE4" s="144"/>
      <c r="LAF4" s="144"/>
      <c r="LAG4" s="140"/>
      <c r="LAH4" s="144"/>
      <c r="LAI4" s="144"/>
      <c r="LAJ4" s="144"/>
      <c r="LAK4" s="140"/>
      <c r="LAL4" s="144"/>
      <c r="LAM4" s="144"/>
      <c r="LAN4" s="144"/>
      <c r="LAO4" s="140"/>
      <c r="LAP4" s="144"/>
      <c r="LAQ4" s="144"/>
      <c r="LAR4" s="144"/>
      <c r="LAS4" s="140"/>
      <c r="LAT4" s="144"/>
      <c r="LAU4" s="144"/>
      <c r="LAV4" s="144"/>
      <c r="LAW4" s="140"/>
      <c r="LAX4" s="144"/>
      <c r="LAY4" s="144"/>
      <c r="LAZ4" s="144"/>
      <c r="LBA4" s="140"/>
      <c r="LBB4" s="144"/>
      <c r="LBC4" s="144"/>
      <c r="LBD4" s="144"/>
      <c r="LBE4" s="140"/>
      <c r="LBF4" s="144"/>
      <c r="LBG4" s="144"/>
      <c r="LBH4" s="144"/>
      <c r="LBI4" s="140"/>
      <c r="LBJ4" s="144"/>
      <c r="LBK4" s="144"/>
      <c r="LBL4" s="144"/>
      <c r="LBM4" s="140"/>
      <c r="LBN4" s="144"/>
      <c r="LBO4" s="144"/>
      <c r="LBP4" s="144"/>
      <c r="LBQ4" s="140"/>
      <c r="LBR4" s="144"/>
      <c r="LBS4" s="144"/>
      <c r="LBT4" s="144"/>
      <c r="LBU4" s="140"/>
      <c r="LBV4" s="144"/>
      <c r="LBW4" s="144"/>
      <c r="LBX4" s="144"/>
      <c r="LBY4" s="140"/>
      <c r="LBZ4" s="144"/>
      <c r="LCA4" s="144"/>
      <c r="LCB4" s="144"/>
      <c r="LCC4" s="140"/>
      <c r="LCD4" s="144"/>
      <c r="LCE4" s="144"/>
      <c r="LCF4" s="144"/>
      <c r="LCG4" s="140"/>
      <c r="LCH4" s="144"/>
      <c r="LCI4" s="144"/>
      <c r="LCJ4" s="144"/>
      <c r="LCK4" s="140"/>
      <c r="LCL4" s="144"/>
      <c r="LCM4" s="144"/>
      <c r="LCN4" s="144"/>
      <c r="LCO4" s="140"/>
      <c r="LCP4" s="144"/>
      <c r="LCQ4" s="144"/>
      <c r="LCR4" s="144"/>
      <c r="LCS4" s="140"/>
      <c r="LCT4" s="144"/>
      <c r="LCU4" s="144"/>
      <c r="LCV4" s="144"/>
      <c r="LCW4" s="140"/>
      <c r="LCX4" s="144"/>
      <c r="LCY4" s="144"/>
      <c r="LCZ4" s="144"/>
      <c r="LDA4" s="140"/>
      <c r="LDB4" s="144"/>
      <c r="LDC4" s="144"/>
      <c r="LDD4" s="144"/>
      <c r="LDE4" s="140"/>
      <c r="LDF4" s="144"/>
      <c r="LDG4" s="144"/>
      <c r="LDH4" s="144"/>
      <c r="LDI4" s="140"/>
      <c r="LDJ4" s="144"/>
      <c r="LDK4" s="144"/>
      <c r="LDL4" s="144"/>
      <c r="LDM4" s="140"/>
      <c r="LDN4" s="144"/>
      <c r="LDO4" s="144"/>
      <c r="LDP4" s="144"/>
      <c r="LDQ4" s="140"/>
      <c r="LDR4" s="144"/>
      <c r="LDS4" s="144"/>
      <c r="LDT4" s="144"/>
      <c r="LDU4" s="140"/>
      <c r="LDV4" s="144"/>
      <c r="LDW4" s="144"/>
      <c r="LDX4" s="144"/>
      <c r="LDY4" s="140"/>
      <c r="LDZ4" s="144"/>
      <c r="LEA4" s="144"/>
      <c r="LEB4" s="144"/>
      <c r="LEC4" s="140"/>
      <c r="LED4" s="144"/>
      <c r="LEE4" s="144"/>
      <c r="LEF4" s="144"/>
      <c r="LEG4" s="140"/>
      <c r="LEH4" s="144"/>
      <c r="LEI4" s="144"/>
      <c r="LEJ4" s="144"/>
      <c r="LEK4" s="140"/>
      <c r="LEL4" s="144"/>
      <c r="LEM4" s="144"/>
      <c r="LEN4" s="144"/>
      <c r="LEO4" s="140"/>
      <c r="LEP4" s="144"/>
      <c r="LEQ4" s="144"/>
      <c r="LER4" s="144"/>
      <c r="LES4" s="140"/>
      <c r="LET4" s="144"/>
      <c r="LEU4" s="144"/>
      <c r="LEV4" s="144"/>
      <c r="LEW4" s="140"/>
      <c r="LEX4" s="144"/>
      <c r="LEY4" s="144"/>
      <c r="LEZ4" s="144"/>
      <c r="LFA4" s="140"/>
      <c r="LFB4" s="144"/>
      <c r="LFC4" s="144"/>
      <c r="LFD4" s="144"/>
      <c r="LFE4" s="140"/>
      <c r="LFF4" s="144"/>
      <c r="LFG4" s="144"/>
      <c r="LFH4" s="144"/>
      <c r="LFI4" s="140"/>
      <c r="LFJ4" s="144"/>
      <c r="LFK4" s="144"/>
      <c r="LFL4" s="144"/>
      <c r="LFM4" s="140"/>
      <c r="LFN4" s="144"/>
      <c r="LFO4" s="144"/>
      <c r="LFP4" s="144"/>
      <c r="LFQ4" s="140"/>
      <c r="LFR4" s="144"/>
      <c r="LFS4" s="144"/>
      <c r="LFT4" s="144"/>
      <c r="LFU4" s="140"/>
      <c r="LFV4" s="144"/>
      <c r="LFW4" s="144"/>
      <c r="LFX4" s="144"/>
      <c r="LFY4" s="140"/>
      <c r="LFZ4" s="144"/>
      <c r="LGA4" s="144"/>
      <c r="LGB4" s="144"/>
      <c r="LGC4" s="140"/>
      <c r="LGD4" s="144"/>
      <c r="LGE4" s="144"/>
      <c r="LGF4" s="144"/>
      <c r="LGG4" s="140"/>
      <c r="LGH4" s="144"/>
      <c r="LGI4" s="144"/>
      <c r="LGJ4" s="144"/>
      <c r="LGK4" s="140"/>
      <c r="LGL4" s="144"/>
      <c r="LGM4" s="144"/>
      <c r="LGN4" s="144"/>
      <c r="LGO4" s="140"/>
      <c r="LGP4" s="144"/>
      <c r="LGQ4" s="144"/>
      <c r="LGR4" s="144"/>
      <c r="LGS4" s="140"/>
      <c r="LGT4" s="144"/>
      <c r="LGU4" s="144"/>
      <c r="LGV4" s="144"/>
      <c r="LGW4" s="140"/>
      <c r="LGX4" s="144"/>
      <c r="LGY4" s="144"/>
      <c r="LGZ4" s="144"/>
      <c r="LHA4" s="140"/>
      <c r="LHB4" s="144"/>
      <c r="LHC4" s="144"/>
      <c r="LHD4" s="144"/>
      <c r="LHE4" s="140"/>
      <c r="LHF4" s="144"/>
      <c r="LHG4" s="144"/>
      <c r="LHH4" s="144"/>
      <c r="LHI4" s="140"/>
      <c r="LHJ4" s="144"/>
      <c r="LHK4" s="144"/>
      <c r="LHL4" s="144"/>
      <c r="LHM4" s="140"/>
      <c r="LHN4" s="144"/>
      <c r="LHO4" s="144"/>
      <c r="LHP4" s="144"/>
      <c r="LHQ4" s="140"/>
      <c r="LHR4" s="144"/>
      <c r="LHS4" s="144"/>
      <c r="LHT4" s="144"/>
      <c r="LHU4" s="140"/>
      <c r="LHV4" s="144"/>
      <c r="LHW4" s="144"/>
      <c r="LHX4" s="144"/>
      <c r="LHY4" s="140"/>
      <c r="LHZ4" s="144"/>
      <c r="LIA4" s="144"/>
      <c r="LIB4" s="144"/>
      <c r="LIC4" s="140"/>
      <c r="LID4" s="144"/>
      <c r="LIE4" s="144"/>
      <c r="LIF4" s="144"/>
      <c r="LIG4" s="140"/>
      <c r="LIH4" s="144"/>
      <c r="LII4" s="144"/>
      <c r="LIJ4" s="144"/>
      <c r="LIK4" s="140"/>
      <c r="LIL4" s="144"/>
      <c r="LIM4" s="144"/>
      <c r="LIN4" s="144"/>
      <c r="LIO4" s="140"/>
      <c r="LIP4" s="144"/>
      <c r="LIQ4" s="144"/>
      <c r="LIR4" s="144"/>
      <c r="LIS4" s="140"/>
      <c r="LIT4" s="144"/>
      <c r="LIU4" s="144"/>
      <c r="LIV4" s="144"/>
      <c r="LIW4" s="140"/>
      <c r="LIX4" s="144"/>
      <c r="LIY4" s="144"/>
      <c r="LIZ4" s="144"/>
      <c r="LJA4" s="140"/>
      <c r="LJB4" s="144"/>
      <c r="LJC4" s="144"/>
      <c r="LJD4" s="144"/>
      <c r="LJE4" s="140"/>
      <c r="LJF4" s="144"/>
      <c r="LJG4" s="144"/>
      <c r="LJH4" s="144"/>
      <c r="LJI4" s="140"/>
      <c r="LJJ4" s="144"/>
      <c r="LJK4" s="144"/>
      <c r="LJL4" s="144"/>
      <c r="LJM4" s="140"/>
      <c r="LJN4" s="144"/>
      <c r="LJO4" s="144"/>
      <c r="LJP4" s="144"/>
      <c r="LJQ4" s="140"/>
      <c r="LJR4" s="144"/>
      <c r="LJS4" s="144"/>
      <c r="LJT4" s="144"/>
      <c r="LJU4" s="140"/>
      <c r="LJV4" s="144"/>
      <c r="LJW4" s="144"/>
      <c r="LJX4" s="144"/>
      <c r="LJY4" s="140"/>
      <c r="LJZ4" s="144"/>
      <c r="LKA4" s="144"/>
      <c r="LKB4" s="144"/>
      <c r="LKC4" s="140"/>
      <c r="LKD4" s="144"/>
      <c r="LKE4" s="144"/>
      <c r="LKF4" s="144"/>
      <c r="LKG4" s="140"/>
      <c r="LKH4" s="144"/>
      <c r="LKI4" s="144"/>
      <c r="LKJ4" s="144"/>
      <c r="LKK4" s="140"/>
      <c r="LKL4" s="144"/>
      <c r="LKM4" s="144"/>
      <c r="LKN4" s="144"/>
      <c r="LKO4" s="140"/>
      <c r="LKP4" s="144"/>
      <c r="LKQ4" s="144"/>
      <c r="LKR4" s="144"/>
      <c r="LKS4" s="140"/>
      <c r="LKT4" s="144"/>
      <c r="LKU4" s="144"/>
      <c r="LKV4" s="144"/>
      <c r="LKW4" s="140"/>
      <c r="LKX4" s="144"/>
      <c r="LKY4" s="144"/>
      <c r="LKZ4" s="144"/>
      <c r="LLA4" s="140"/>
      <c r="LLB4" s="144"/>
      <c r="LLC4" s="144"/>
      <c r="LLD4" s="144"/>
      <c r="LLE4" s="140"/>
      <c r="LLF4" s="144"/>
      <c r="LLG4" s="144"/>
      <c r="LLH4" s="144"/>
      <c r="LLI4" s="140"/>
      <c r="LLJ4" s="144"/>
      <c r="LLK4" s="144"/>
      <c r="LLL4" s="144"/>
      <c r="LLM4" s="140"/>
      <c r="LLN4" s="144"/>
      <c r="LLO4" s="144"/>
      <c r="LLP4" s="144"/>
      <c r="LLQ4" s="140"/>
      <c r="LLR4" s="144"/>
      <c r="LLS4" s="144"/>
      <c r="LLT4" s="144"/>
      <c r="LLU4" s="140"/>
      <c r="LLV4" s="144"/>
      <c r="LLW4" s="144"/>
      <c r="LLX4" s="144"/>
      <c r="LLY4" s="140"/>
      <c r="LLZ4" s="144"/>
      <c r="LMA4" s="144"/>
      <c r="LMB4" s="144"/>
      <c r="LMC4" s="140"/>
      <c r="LMD4" s="144"/>
      <c r="LME4" s="144"/>
      <c r="LMF4" s="144"/>
      <c r="LMG4" s="140"/>
      <c r="LMH4" s="144"/>
      <c r="LMI4" s="144"/>
      <c r="LMJ4" s="144"/>
      <c r="LMK4" s="140"/>
      <c r="LML4" s="144"/>
      <c r="LMM4" s="144"/>
      <c r="LMN4" s="144"/>
      <c r="LMO4" s="140"/>
      <c r="LMP4" s="144"/>
      <c r="LMQ4" s="144"/>
      <c r="LMR4" s="144"/>
      <c r="LMS4" s="140"/>
      <c r="LMT4" s="144"/>
      <c r="LMU4" s="144"/>
      <c r="LMV4" s="144"/>
      <c r="LMW4" s="140"/>
      <c r="LMX4" s="144"/>
      <c r="LMY4" s="144"/>
      <c r="LMZ4" s="144"/>
      <c r="LNA4" s="140"/>
      <c r="LNB4" s="144"/>
      <c r="LNC4" s="144"/>
      <c r="LND4" s="144"/>
      <c r="LNE4" s="140"/>
      <c r="LNF4" s="144"/>
      <c r="LNG4" s="144"/>
      <c r="LNH4" s="144"/>
      <c r="LNI4" s="140"/>
      <c r="LNJ4" s="144"/>
      <c r="LNK4" s="144"/>
      <c r="LNL4" s="144"/>
      <c r="LNM4" s="140"/>
      <c r="LNN4" s="144"/>
      <c r="LNO4" s="144"/>
      <c r="LNP4" s="144"/>
      <c r="LNQ4" s="140"/>
      <c r="LNR4" s="144"/>
      <c r="LNS4" s="144"/>
      <c r="LNT4" s="144"/>
      <c r="LNU4" s="140"/>
      <c r="LNV4" s="144"/>
      <c r="LNW4" s="144"/>
      <c r="LNX4" s="144"/>
      <c r="LNY4" s="140"/>
      <c r="LNZ4" s="144"/>
      <c r="LOA4" s="144"/>
      <c r="LOB4" s="144"/>
      <c r="LOC4" s="140"/>
      <c r="LOD4" s="144"/>
      <c r="LOE4" s="144"/>
      <c r="LOF4" s="144"/>
      <c r="LOG4" s="140"/>
      <c r="LOH4" s="144"/>
      <c r="LOI4" s="144"/>
      <c r="LOJ4" s="144"/>
      <c r="LOK4" s="140"/>
      <c r="LOL4" s="144"/>
      <c r="LOM4" s="144"/>
      <c r="LON4" s="144"/>
      <c r="LOO4" s="140"/>
      <c r="LOP4" s="144"/>
      <c r="LOQ4" s="144"/>
      <c r="LOR4" s="144"/>
      <c r="LOS4" s="140"/>
      <c r="LOT4" s="144"/>
      <c r="LOU4" s="144"/>
      <c r="LOV4" s="144"/>
      <c r="LOW4" s="140"/>
      <c r="LOX4" s="144"/>
      <c r="LOY4" s="144"/>
      <c r="LOZ4" s="144"/>
      <c r="LPA4" s="140"/>
      <c r="LPB4" s="144"/>
      <c r="LPC4" s="144"/>
      <c r="LPD4" s="144"/>
      <c r="LPE4" s="140"/>
      <c r="LPF4" s="144"/>
      <c r="LPG4" s="144"/>
      <c r="LPH4" s="144"/>
      <c r="LPI4" s="140"/>
      <c r="LPJ4" s="144"/>
      <c r="LPK4" s="144"/>
      <c r="LPL4" s="144"/>
      <c r="LPM4" s="140"/>
      <c r="LPN4" s="144"/>
      <c r="LPO4" s="144"/>
      <c r="LPP4" s="144"/>
      <c r="LPQ4" s="140"/>
      <c r="LPR4" s="144"/>
      <c r="LPS4" s="144"/>
      <c r="LPT4" s="144"/>
      <c r="LPU4" s="140"/>
      <c r="LPV4" s="144"/>
      <c r="LPW4" s="144"/>
      <c r="LPX4" s="144"/>
      <c r="LPY4" s="140"/>
      <c r="LPZ4" s="144"/>
      <c r="LQA4" s="144"/>
      <c r="LQB4" s="144"/>
      <c r="LQC4" s="140"/>
      <c r="LQD4" s="144"/>
      <c r="LQE4" s="144"/>
      <c r="LQF4" s="144"/>
      <c r="LQG4" s="140"/>
      <c r="LQH4" s="144"/>
      <c r="LQI4" s="144"/>
      <c r="LQJ4" s="144"/>
      <c r="LQK4" s="140"/>
      <c r="LQL4" s="144"/>
      <c r="LQM4" s="144"/>
      <c r="LQN4" s="144"/>
      <c r="LQO4" s="140"/>
      <c r="LQP4" s="144"/>
      <c r="LQQ4" s="144"/>
      <c r="LQR4" s="144"/>
      <c r="LQS4" s="140"/>
      <c r="LQT4" s="144"/>
      <c r="LQU4" s="144"/>
      <c r="LQV4" s="144"/>
      <c r="LQW4" s="140"/>
      <c r="LQX4" s="144"/>
      <c r="LQY4" s="144"/>
      <c r="LQZ4" s="144"/>
      <c r="LRA4" s="140"/>
      <c r="LRB4" s="144"/>
      <c r="LRC4" s="144"/>
      <c r="LRD4" s="144"/>
      <c r="LRE4" s="140"/>
      <c r="LRF4" s="144"/>
      <c r="LRG4" s="144"/>
      <c r="LRH4" s="144"/>
      <c r="LRI4" s="140"/>
      <c r="LRJ4" s="144"/>
      <c r="LRK4" s="144"/>
      <c r="LRL4" s="144"/>
      <c r="LRM4" s="140"/>
      <c r="LRN4" s="144"/>
      <c r="LRO4" s="144"/>
      <c r="LRP4" s="144"/>
      <c r="LRQ4" s="140"/>
      <c r="LRR4" s="144"/>
      <c r="LRS4" s="144"/>
      <c r="LRT4" s="144"/>
      <c r="LRU4" s="140"/>
      <c r="LRV4" s="144"/>
      <c r="LRW4" s="144"/>
      <c r="LRX4" s="144"/>
      <c r="LRY4" s="140"/>
      <c r="LRZ4" s="144"/>
      <c r="LSA4" s="144"/>
      <c r="LSB4" s="144"/>
      <c r="LSC4" s="140"/>
      <c r="LSD4" s="144"/>
      <c r="LSE4" s="144"/>
      <c r="LSF4" s="144"/>
      <c r="LSG4" s="140"/>
      <c r="LSH4" s="144"/>
      <c r="LSI4" s="144"/>
      <c r="LSJ4" s="144"/>
      <c r="LSK4" s="140"/>
      <c r="LSL4" s="144"/>
      <c r="LSM4" s="144"/>
      <c r="LSN4" s="144"/>
      <c r="LSO4" s="140"/>
      <c r="LSP4" s="144"/>
      <c r="LSQ4" s="144"/>
      <c r="LSR4" s="144"/>
      <c r="LSS4" s="140"/>
      <c r="LST4" s="144"/>
      <c r="LSU4" s="144"/>
      <c r="LSV4" s="144"/>
      <c r="LSW4" s="140"/>
      <c r="LSX4" s="144"/>
      <c r="LSY4" s="144"/>
      <c r="LSZ4" s="144"/>
      <c r="LTA4" s="140"/>
      <c r="LTB4" s="144"/>
      <c r="LTC4" s="144"/>
      <c r="LTD4" s="144"/>
      <c r="LTE4" s="140"/>
      <c r="LTF4" s="144"/>
      <c r="LTG4" s="144"/>
      <c r="LTH4" s="144"/>
      <c r="LTI4" s="140"/>
      <c r="LTJ4" s="144"/>
      <c r="LTK4" s="144"/>
      <c r="LTL4" s="144"/>
      <c r="LTM4" s="140"/>
      <c r="LTN4" s="144"/>
      <c r="LTO4" s="144"/>
      <c r="LTP4" s="144"/>
      <c r="LTQ4" s="140"/>
      <c r="LTR4" s="144"/>
      <c r="LTS4" s="144"/>
      <c r="LTT4" s="144"/>
      <c r="LTU4" s="140"/>
      <c r="LTV4" s="144"/>
      <c r="LTW4" s="144"/>
      <c r="LTX4" s="144"/>
      <c r="LTY4" s="140"/>
      <c r="LTZ4" s="144"/>
      <c r="LUA4" s="144"/>
      <c r="LUB4" s="144"/>
      <c r="LUC4" s="140"/>
      <c r="LUD4" s="144"/>
      <c r="LUE4" s="144"/>
      <c r="LUF4" s="144"/>
      <c r="LUG4" s="140"/>
      <c r="LUH4" s="144"/>
      <c r="LUI4" s="144"/>
      <c r="LUJ4" s="144"/>
      <c r="LUK4" s="140"/>
      <c r="LUL4" s="144"/>
      <c r="LUM4" s="144"/>
      <c r="LUN4" s="144"/>
      <c r="LUO4" s="140"/>
      <c r="LUP4" s="144"/>
      <c r="LUQ4" s="144"/>
      <c r="LUR4" s="144"/>
      <c r="LUS4" s="140"/>
      <c r="LUT4" s="144"/>
      <c r="LUU4" s="144"/>
      <c r="LUV4" s="144"/>
      <c r="LUW4" s="140"/>
      <c r="LUX4" s="144"/>
      <c r="LUY4" s="144"/>
      <c r="LUZ4" s="144"/>
      <c r="LVA4" s="140"/>
      <c r="LVB4" s="144"/>
      <c r="LVC4" s="144"/>
      <c r="LVD4" s="144"/>
      <c r="LVE4" s="140"/>
      <c r="LVF4" s="144"/>
      <c r="LVG4" s="144"/>
      <c r="LVH4" s="144"/>
      <c r="LVI4" s="140"/>
      <c r="LVJ4" s="144"/>
      <c r="LVK4" s="144"/>
      <c r="LVL4" s="144"/>
      <c r="LVM4" s="140"/>
      <c r="LVN4" s="144"/>
      <c r="LVO4" s="144"/>
      <c r="LVP4" s="144"/>
      <c r="LVQ4" s="140"/>
      <c r="LVR4" s="144"/>
      <c r="LVS4" s="144"/>
      <c r="LVT4" s="144"/>
      <c r="LVU4" s="140"/>
      <c r="LVV4" s="144"/>
      <c r="LVW4" s="144"/>
      <c r="LVX4" s="144"/>
      <c r="LVY4" s="140"/>
      <c r="LVZ4" s="144"/>
      <c r="LWA4" s="144"/>
      <c r="LWB4" s="144"/>
      <c r="LWC4" s="140"/>
      <c r="LWD4" s="144"/>
      <c r="LWE4" s="144"/>
      <c r="LWF4" s="144"/>
      <c r="LWG4" s="140"/>
      <c r="LWH4" s="144"/>
      <c r="LWI4" s="144"/>
      <c r="LWJ4" s="144"/>
      <c r="LWK4" s="140"/>
      <c r="LWL4" s="144"/>
      <c r="LWM4" s="144"/>
      <c r="LWN4" s="144"/>
      <c r="LWO4" s="140"/>
      <c r="LWP4" s="144"/>
      <c r="LWQ4" s="144"/>
      <c r="LWR4" s="144"/>
      <c r="LWS4" s="140"/>
      <c r="LWT4" s="144"/>
      <c r="LWU4" s="144"/>
      <c r="LWV4" s="144"/>
      <c r="LWW4" s="140"/>
      <c r="LWX4" s="144"/>
      <c r="LWY4" s="144"/>
      <c r="LWZ4" s="144"/>
      <c r="LXA4" s="140"/>
      <c r="LXB4" s="144"/>
      <c r="LXC4" s="144"/>
      <c r="LXD4" s="144"/>
      <c r="LXE4" s="140"/>
      <c r="LXF4" s="144"/>
      <c r="LXG4" s="144"/>
      <c r="LXH4" s="144"/>
      <c r="LXI4" s="140"/>
      <c r="LXJ4" s="144"/>
      <c r="LXK4" s="144"/>
      <c r="LXL4" s="144"/>
      <c r="LXM4" s="140"/>
      <c r="LXN4" s="144"/>
      <c r="LXO4" s="144"/>
      <c r="LXP4" s="144"/>
      <c r="LXQ4" s="140"/>
      <c r="LXR4" s="144"/>
      <c r="LXS4" s="144"/>
      <c r="LXT4" s="144"/>
      <c r="LXU4" s="140"/>
      <c r="LXV4" s="144"/>
      <c r="LXW4" s="144"/>
      <c r="LXX4" s="144"/>
      <c r="LXY4" s="140"/>
      <c r="LXZ4" s="144"/>
      <c r="LYA4" s="144"/>
      <c r="LYB4" s="144"/>
      <c r="LYC4" s="140"/>
      <c r="LYD4" s="144"/>
      <c r="LYE4" s="144"/>
      <c r="LYF4" s="144"/>
      <c r="LYG4" s="140"/>
      <c r="LYH4" s="144"/>
      <c r="LYI4" s="144"/>
      <c r="LYJ4" s="144"/>
      <c r="LYK4" s="140"/>
      <c r="LYL4" s="144"/>
      <c r="LYM4" s="144"/>
      <c r="LYN4" s="144"/>
      <c r="LYO4" s="140"/>
      <c r="LYP4" s="144"/>
      <c r="LYQ4" s="144"/>
      <c r="LYR4" s="144"/>
      <c r="LYS4" s="140"/>
      <c r="LYT4" s="144"/>
      <c r="LYU4" s="144"/>
      <c r="LYV4" s="144"/>
      <c r="LYW4" s="140"/>
      <c r="LYX4" s="144"/>
      <c r="LYY4" s="144"/>
      <c r="LYZ4" s="144"/>
      <c r="LZA4" s="140"/>
      <c r="LZB4" s="144"/>
      <c r="LZC4" s="144"/>
      <c r="LZD4" s="144"/>
      <c r="LZE4" s="140"/>
      <c r="LZF4" s="144"/>
      <c r="LZG4" s="144"/>
      <c r="LZH4" s="144"/>
      <c r="LZI4" s="140"/>
      <c r="LZJ4" s="144"/>
      <c r="LZK4" s="144"/>
      <c r="LZL4" s="144"/>
      <c r="LZM4" s="140"/>
      <c r="LZN4" s="144"/>
      <c r="LZO4" s="144"/>
      <c r="LZP4" s="144"/>
      <c r="LZQ4" s="140"/>
      <c r="LZR4" s="144"/>
      <c r="LZS4" s="144"/>
      <c r="LZT4" s="144"/>
      <c r="LZU4" s="140"/>
      <c r="LZV4" s="144"/>
      <c r="LZW4" s="144"/>
      <c r="LZX4" s="144"/>
      <c r="LZY4" s="140"/>
      <c r="LZZ4" s="144"/>
      <c r="MAA4" s="144"/>
      <c r="MAB4" s="144"/>
      <c r="MAC4" s="140"/>
      <c r="MAD4" s="144"/>
      <c r="MAE4" s="144"/>
      <c r="MAF4" s="144"/>
      <c r="MAG4" s="140"/>
      <c r="MAH4" s="144"/>
      <c r="MAI4" s="144"/>
      <c r="MAJ4" s="144"/>
      <c r="MAK4" s="140"/>
      <c r="MAL4" s="144"/>
      <c r="MAM4" s="144"/>
      <c r="MAN4" s="144"/>
      <c r="MAO4" s="140"/>
      <c r="MAP4" s="144"/>
      <c r="MAQ4" s="144"/>
      <c r="MAR4" s="144"/>
      <c r="MAS4" s="140"/>
      <c r="MAT4" s="144"/>
      <c r="MAU4" s="144"/>
      <c r="MAV4" s="144"/>
      <c r="MAW4" s="140"/>
      <c r="MAX4" s="144"/>
      <c r="MAY4" s="144"/>
      <c r="MAZ4" s="144"/>
      <c r="MBA4" s="140"/>
      <c r="MBB4" s="144"/>
      <c r="MBC4" s="144"/>
      <c r="MBD4" s="144"/>
      <c r="MBE4" s="140"/>
      <c r="MBF4" s="144"/>
      <c r="MBG4" s="144"/>
      <c r="MBH4" s="144"/>
      <c r="MBI4" s="140"/>
      <c r="MBJ4" s="144"/>
      <c r="MBK4" s="144"/>
      <c r="MBL4" s="144"/>
      <c r="MBM4" s="140"/>
      <c r="MBN4" s="144"/>
      <c r="MBO4" s="144"/>
      <c r="MBP4" s="144"/>
      <c r="MBQ4" s="140"/>
      <c r="MBR4" s="144"/>
      <c r="MBS4" s="144"/>
      <c r="MBT4" s="144"/>
      <c r="MBU4" s="140"/>
      <c r="MBV4" s="144"/>
      <c r="MBW4" s="144"/>
      <c r="MBX4" s="144"/>
      <c r="MBY4" s="140"/>
      <c r="MBZ4" s="144"/>
      <c r="MCA4" s="144"/>
      <c r="MCB4" s="144"/>
      <c r="MCC4" s="140"/>
      <c r="MCD4" s="144"/>
      <c r="MCE4" s="144"/>
      <c r="MCF4" s="144"/>
      <c r="MCG4" s="140"/>
      <c r="MCH4" s="144"/>
      <c r="MCI4" s="144"/>
      <c r="MCJ4" s="144"/>
      <c r="MCK4" s="140"/>
      <c r="MCL4" s="144"/>
      <c r="MCM4" s="144"/>
      <c r="MCN4" s="144"/>
      <c r="MCO4" s="140"/>
      <c r="MCP4" s="144"/>
      <c r="MCQ4" s="144"/>
      <c r="MCR4" s="144"/>
      <c r="MCS4" s="140"/>
      <c r="MCT4" s="144"/>
      <c r="MCU4" s="144"/>
      <c r="MCV4" s="144"/>
      <c r="MCW4" s="140"/>
      <c r="MCX4" s="144"/>
      <c r="MCY4" s="144"/>
      <c r="MCZ4" s="144"/>
      <c r="MDA4" s="140"/>
      <c r="MDB4" s="144"/>
      <c r="MDC4" s="144"/>
      <c r="MDD4" s="144"/>
      <c r="MDE4" s="140"/>
      <c r="MDF4" s="144"/>
      <c r="MDG4" s="144"/>
      <c r="MDH4" s="144"/>
      <c r="MDI4" s="140"/>
      <c r="MDJ4" s="144"/>
      <c r="MDK4" s="144"/>
      <c r="MDL4" s="144"/>
      <c r="MDM4" s="140"/>
      <c r="MDN4" s="144"/>
      <c r="MDO4" s="144"/>
      <c r="MDP4" s="144"/>
      <c r="MDQ4" s="140"/>
      <c r="MDR4" s="144"/>
      <c r="MDS4" s="144"/>
      <c r="MDT4" s="144"/>
      <c r="MDU4" s="140"/>
      <c r="MDV4" s="144"/>
      <c r="MDW4" s="144"/>
      <c r="MDX4" s="144"/>
      <c r="MDY4" s="140"/>
      <c r="MDZ4" s="144"/>
      <c r="MEA4" s="144"/>
      <c r="MEB4" s="144"/>
      <c r="MEC4" s="140"/>
      <c r="MED4" s="144"/>
      <c r="MEE4" s="144"/>
      <c r="MEF4" s="144"/>
      <c r="MEG4" s="140"/>
      <c r="MEH4" s="144"/>
      <c r="MEI4" s="144"/>
      <c r="MEJ4" s="144"/>
      <c r="MEK4" s="140"/>
      <c r="MEL4" s="144"/>
      <c r="MEM4" s="144"/>
      <c r="MEN4" s="144"/>
      <c r="MEO4" s="140"/>
      <c r="MEP4" s="144"/>
      <c r="MEQ4" s="144"/>
      <c r="MER4" s="144"/>
      <c r="MES4" s="140"/>
      <c r="MET4" s="144"/>
      <c r="MEU4" s="144"/>
      <c r="MEV4" s="144"/>
      <c r="MEW4" s="140"/>
      <c r="MEX4" s="144"/>
      <c r="MEY4" s="144"/>
      <c r="MEZ4" s="144"/>
      <c r="MFA4" s="140"/>
      <c r="MFB4" s="144"/>
      <c r="MFC4" s="144"/>
      <c r="MFD4" s="144"/>
      <c r="MFE4" s="140"/>
      <c r="MFF4" s="144"/>
      <c r="MFG4" s="144"/>
      <c r="MFH4" s="144"/>
      <c r="MFI4" s="140"/>
      <c r="MFJ4" s="144"/>
      <c r="MFK4" s="144"/>
      <c r="MFL4" s="144"/>
      <c r="MFM4" s="140"/>
      <c r="MFN4" s="144"/>
      <c r="MFO4" s="144"/>
      <c r="MFP4" s="144"/>
      <c r="MFQ4" s="140"/>
      <c r="MFR4" s="144"/>
      <c r="MFS4" s="144"/>
      <c r="MFT4" s="144"/>
      <c r="MFU4" s="140"/>
      <c r="MFV4" s="144"/>
      <c r="MFW4" s="144"/>
      <c r="MFX4" s="144"/>
      <c r="MFY4" s="140"/>
      <c r="MFZ4" s="144"/>
      <c r="MGA4" s="144"/>
      <c r="MGB4" s="144"/>
      <c r="MGC4" s="140"/>
      <c r="MGD4" s="144"/>
      <c r="MGE4" s="144"/>
      <c r="MGF4" s="144"/>
      <c r="MGG4" s="140"/>
      <c r="MGH4" s="144"/>
      <c r="MGI4" s="144"/>
      <c r="MGJ4" s="144"/>
      <c r="MGK4" s="140"/>
      <c r="MGL4" s="144"/>
      <c r="MGM4" s="144"/>
      <c r="MGN4" s="144"/>
      <c r="MGO4" s="140"/>
      <c r="MGP4" s="144"/>
      <c r="MGQ4" s="144"/>
      <c r="MGR4" s="144"/>
      <c r="MGS4" s="140"/>
      <c r="MGT4" s="144"/>
      <c r="MGU4" s="144"/>
      <c r="MGV4" s="144"/>
      <c r="MGW4" s="140"/>
      <c r="MGX4" s="144"/>
      <c r="MGY4" s="144"/>
      <c r="MGZ4" s="144"/>
      <c r="MHA4" s="140"/>
      <c r="MHB4" s="144"/>
      <c r="MHC4" s="144"/>
      <c r="MHD4" s="144"/>
      <c r="MHE4" s="140"/>
      <c r="MHF4" s="144"/>
      <c r="MHG4" s="144"/>
      <c r="MHH4" s="144"/>
      <c r="MHI4" s="140"/>
      <c r="MHJ4" s="144"/>
      <c r="MHK4" s="144"/>
      <c r="MHL4" s="144"/>
      <c r="MHM4" s="140"/>
      <c r="MHN4" s="144"/>
      <c r="MHO4" s="144"/>
      <c r="MHP4" s="144"/>
      <c r="MHQ4" s="140"/>
      <c r="MHR4" s="144"/>
      <c r="MHS4" s="144"/>
      <c r="MHT4" s="144"/>
      <c r="MHU4" s="140"/>
      <c r="MHV4" s="144"/>
      <c r="MHW4" s="144"/>
      <c r="MHX4" s="144"/>
      <c r="MHY4" s="140"/>
      <c r="MHZ4" s="144"/>
      <c r="MIA4" s="144"/>
      <c r="MIB4" s="144"/>
      <c r="MIC4" s="140"/>
      <c r="MID4" s="144"/>
      <c r="MIE4" s="144"/>
      <c r="MIF4" s="144"/>
      <c r="MIG4" s="140"/>
      <c r="MIH4" s="144"/>
      <c r="MII4" s="144"/>
      <c r="MIJ4" s="144"/>
      <c r="MIK4" s="140"/>
      <c r="MIL4" s="144"/>
      <c r="MIM4" s="144"/>
      <c r="MIN4" s="144"/>
      <c r="MIO4" s="140"/>
      <c r="MIP4" s="144"/>
      <c r="MIQ4" s="144"/>
      <c r="MIR4" s="144"/>
      <c r="MIS4" s="140"/>
      <c r="MIT4" s="144"/>
      <c r="MIU4" s="144"/>
      <c r="MIV4" s="144"/>
      <c r="MIW4" s="140"/>
      <c r="MIX4" s="144"/>
      <c r="MIY4" s="144"/>
      <c r="MIZ4" s="144"/>
      <c r="MJA4" s="140"/>
      <c r="MJB4" s="144"/>
      <c r="MJC4" s="144"/>
      <c r="MJD4" s="144"/>
      <c r="MJE4" s="140"/>
      <c r="MJF4" s="144"/>
      <c r="MJG4" s="144"/>
      <c r="MJH4" s="144"/>
      <c r="MJI4" s="140"/>
      <c r="MJJ4" s="144"/>
      <c r="MJK4" s="144"/>
      <c r="MJL4" s="144"/>
      <c r="MJM4" s="140"/>
      <c r="MJN4" s="144"/>
      <c r="MJO4" s="144"/>
      <c r="MJP4" s="144"/>
      <c r="MJQ4" s="140"/>
      <c r="MJR4" s="144"/>
      <c r="MJS4" s="144"/>
      <c r="MJT4" s="144"/>
      <c r="MJU4" s="140"/>
      <c r="MJV4" s="144"/>
      <c r="MJW4" s="144"/>
      <c r="MJX4" s="144"/>
      <c r="MJY4" s="140"/>
      <c r="MJZ4" s="144"/>
      <c r="MKA4" s="144"/>
      <c r="MKB4" s="144"/>
      <c r="MKC4" s="140"/>
      <c r="MKD4" s="144"/>
      <c r="MKE4" s="144"/>
      <c r="MKF4" s="144"/>
      <c r="MKG4" s="140"/>
      <c r="MKH4" s="144"/>
      <c r="MKI4" s="144"/>
      <c r="MKJ4" s="144"/>
      <c r="MKK4" s="140"/>
      <c r="MKL4" s="144"/>
      <c r="MKM4" s="144"/>
      <c r="MKN4" s="144"/>
      <c r="MKO4" s="140"/>
      <c r="MKP4" s="144"/>
      <c r="MKQ4" s="144"/>
      <c r="MKR4" s="144"/>
      <c r="MKS4" s="140"/>
      <c r="MKT4" s="144"/>
      <c r="MKU4" s="144"/>
      <c r="MKV4" s="144"/>
      <c r="MKW4" s="140"/>
      <c r="MKX4" s="144"/>
      <c r="MKY4" s="144"/>
      <c r="MKZ4" s="144"/>
      <c r="MLA4" s="140"/>
      <c r="MLB4" s="144"/>
      <c r="MLC4" s="144"/>
      <c r="MLD4" s="144"/>
      <c r="MLE4" s="140"/>
      <c r="MLF4" s="144"/>
      <c r="MLG4" s="144"/>
      <c r="MLH4" s="144"/>
      <c r="MLI4" s="140"/>
      <c r="MLJ4" s="144"/>
      <c r="MLK4" s="144"/>
      <c r="MLL4" s="144"/>
      <c r="MLM4" s="140"/>
      <c r="MLN4" s="144"/>
      <c r="MLO4" s="144"/>
      <c r="MLP4" s="144"/>
      <c r="MLQ4" s="140"/>
      <c r="MLR4" s="144"/>
      <c r="MLS4" s="144"/>
      <c r="MLT4" s="144"/>
      <c r="MLU4" s="140"/>
      <c r="MLV4" s="144"/>
      <c r="MLW4" s="144"/>
      <c r="MLX4" s="144"/>
      <c r="MLY4" s="140"/>
      <c r="MLZ4" s="144"/>
      <c r="MMA4" s="144"/>
      <c r="MMB4" s="144"/>
      <c r="MMC4" s="140"/>
      <c r="MMD4" s="144"/>
      <c r="MME4" s="144"/>
      <c r="MMF4" s="144"/>
      <c r="MMG4" s="140"/>
      <c r="MMH4" s="144"/>
      <c r="MMI4" s="144"/>
      <c r="MMJ4" s="144"/>
      <c r="MMK4" s="140"/>
      <c r="MML4" s="144"/>
      <c r="MMM4" s="144"/>
      <c r="MMN4" s="144"/>
      <c r="MMO4" s="140"/>
      <c r="MMP4" s="144"/>
      <c r="MMQ4" s="144"/>
      <c r="MMR4" s="144"/>
      <c r="MMS4" s="140"/>
      <c r="MMT4" s="144"/>
      <c r="MMU4" s="144"/>
      <c r="MMV4" s="144"/>
      <c r="MMW4" s="140"/>
      <c r="MMX4" s="144"/>
      <c r="MMY4" s="144"/>
      <c r="MMZ4" s="144"/>
      <c r="MNA4" s="140"/>
      <c r="MNB4" s="144"/>
      <c r="MNC4" s="144"/>
      <c r="MND4" s="144"/>
      <c r="MNE4" s="140"/>
      <c r="MNF4" s="144"/>
      <c r="MNG4" s="144"/>
      <c r="MNH4" s="144"/>
      <c r="MNI4" s="140"/>
      <c r="MNJ4" s="144"/>
      <c r="MNK4" s="144"/>
      <c r="MNL4" s="144"/>
      <c r="MNM4" s="140"/>
      <c r="MNN4" s="144"/>
      <c r="MNO4" s="144"/>
      <c r="MNP4" s="144"/>
      <c r="MNQ4" s="140"/>
      <c r="MNR4" s="144"/>
      <c r="MNS4" s="144"/>
      <c r="MNT4" s="144"/>
      <c r="MNU4" s="140"/>
      <c r="MNV4" s="144"/>
      <c r="MNW4" s="144"/>
      <c r="MNX4" s="144"/>
      <c r="MNY4" s="140"/>
      <c r="MNZ4" s="144"/>
      <c r="MOA4" s="144"/>
      <c r="MOB4" s="144"/>
      <c r="MOC4" s="140"/>
      <c r="MOD4" s="144"/>
      <c r="MOE4" s="144"/>
      <c r="MOF4" s="144"/>
      <c r="MOG4" s="140"/>
      <c r="MOH4" s="144"/>
      <c r="MOI4" s="144"/>
      <c r="MOJ4" s="144"/>
      <c r="MOK4" s="140"/>
      <c r="MOL4" s="144"/>
      <c r="MOM4" s="144"/>
      <c r="MON4" s="144"/>
      <c r="MOO4" s="140"/>
      <c r="MOP4" s="144"/>
      <c r="MOQ4" s="144"/>
      <c r="MOR4" s="144"/>
      <c r="MOS4" s="140"/>
      <c r="MOT4" s="144"/>
      <c r="MOU4" s="144"/>
      <c r="MOV4" s="144"/>
      <c r="MOW4" s="140"/>
      <c r="MOX4" s="144"/>
      <c r="MOY4" s="144"/>
      <c r="MOZ4" s="144"/>
      <c r="MPA4" s="140"/>
      <c r="MPB4" s="144"/>
      <c r="MPC4" s="144"/>
      <c r="MPD4" s="144"/>
      <c r="MPE4" s="140"/>
      <c r="MPF4" s="144"/>
      <c r="MPG4" s="144"/>
      <c r="MPH4" s="144"/>
      <c r="MPI4" s="140"/>
      <c r="MPJ4" s="144"/>
      <c r="MPK4" s="144"/>
      <c r="MPL4" s="144"/>
      <c r="MPM4" s="140"/>
      <c r="MPN4" s="144"/>
      <c r="MPO4" s="144"/>
      <c r="MPP4" s="144"/>
      <c r="MPQ4" s="140"/>
      <c r="MPR4" s="144"/>
      <c r="MPS4" s="144"/>
      <c r="MPT4" s="144"/>
      <c r="MPU4" s="140"/>
      <c r="MPV4" s="144"/>
      <c r="MPW4" s="144"/>
      <c r="MPX4" s="144"/>
      <c r="MPY4" s="140"/>
      <c r="MPZ4" s="144"/>
      <c r="MQA4" s="144"/>
      <c r="MQB4" s="144"/>
      <c r="MQC4" s="140"/>
      <c r="MQD4" s="144"/>
      <c r="MQE4" s="144"/>
      <c r="MQF4" s="144"/>
      <c r="MQG4" s="140"/>
      <c r="MQH4" s="144"/>
      <c r="MQI4" s="144"/>
      <c r="MQJ4" s="144"/>
      <c r="MQK4" s="140"/>
      <c r="MQL4" s="144"/>
      <c r="MQM4" s="144"/>
      <c r="MQN4" s="144"/>
      <c r="MQO4" s="140"/>
      <c r="MQP4" s="144"/>
      <c r="MQQ4" s="144"/>
      <c r="MQR4" s="144"/>
      <c r="MQS4" s="140"/>
      <c r="MQT4" s="144"/>
      <c r="MQU4" s="144"/>
      <c r="MQV4" s="144"/>
      <c r="MQW4" s="140"/>
      <c r="MQX4" s="144"/>
      <c r="MQY4" s="144"/>
      <c r="MQZ4" s="144"/>
      <c r="MRA4" s="140"/>
      <c r="MRB4" s="144"/>
      <c r="MRC4" s="144"/>
      <c r="MRD4" s="144"/>
      <c r="MRE4" s="140"/>
      <c r="MRF4" s="144"/>
      <c r="MRG4" s="144"/>
      <c r="MRH4" s="144"/>
      <c r="MRI4" s="140"/>
      <c r="MRJ4" s="144"/>
      <c r="MRK4" s="144"/>
      <c r="MRL4" s="144"/>
      <c r="MRM4" s="140"/>
      <c r="MRN4" s="144"/>
      <c r="MRO4" s="144"/>
      <c r="MRP4" s="144"/>
      <c r="MRQ4" s="140"/>
      <c r="MRR4" s="144"/>
      <c r="MRS4" s="144"/>
      <c r="MRT4" s="144"/>
      <c r="MRU4" s="140"/>
      <c r="MRV4" s="144"/>
      <c r="MRW4" s="144"/>
      <c r="MRX4" s="144"/>
      <c r="MRY4" s="140"/>
      <c r="MRZ4" s="144"/>
      <c r="MSA4" s="144"/>
      <c r="MSB4" s="144"/>
      <c r="MSC4" s="140"/>
      <c r="MSD4" s="144"/>
      <c r="MSE4" s="144"/>
      <c r="MSF4" s="144"/>
      <c r="MSG4" s="140"/>
      <c r="MSH4" s="144"/>
      <c r="MSI4" s="144"/>
      <c r="MSJ4" s="144"/>
      <c r="MSK4" s="140"/>
      <c r="MSL4" s="144"/>
      <c r="MSM4" s="144"/>
      <c r="MSN4" s="144"/>
      <c r="MSO4" s="140"/>
      <c r="MSP4" s="144"/>
      <c r="MSQ4" s="144"/>
      <c r="MSR4" s="144"/>
      <c r="MSS4" s="140"/>
      <c r="MST4" s="144"/>
      <c r="MSU4" s="144"/>
      <c r="MSV4" s="144"/>
      <c r="MSW4" s="140"/>
      <c r="MSX4" s="144"/>
      <c r="MSY4" s="144"/>
      <c r="MSZ4" s="144"/>
      <c r="MTA4" s="140"/>
      <c r="MTB4" s="144"/>
      <c r="MTC4" s="144"/>
      <c r="MTD4" s="144"/>
      <c r="MTE4" s="140"/>
      <c r="MTF4" s="144"/>
      <c r="MTG4" s="144"/>
      <c r="MTH4" s="144"/>
      <c r="MTI4" s="140"/>
      <c r="MTJ4" s="144"/>
      <c r="MTK4" s="144"/>
      <c r="MTL4" s="144"/>
      <c r="MTM4" s="140"/>
      <c r="MTN4" s="144"/>
      <c r="MTO4" s="144"/>
      <c r="MTP4" s="144"/>
      <c r="MTQ4" s="140"/>
      <c r="MTR4" s="144"/>
      <c r="MTS4" s="144"/>
      <c r="MTT4" s="144"/>
      <c r="MTU4" s="140"/>
      <c r="MTV4" s="144"/>
      <c r="MTW4" s="144"/>
      <c r="MTX4" s="144"/>
      <c r="MTY4" s="140"/>
      <c r="MTZ4" s="144"/>
      <c r="MUA4" s="144"/>
      <c r="MUB4" s="144"/>
      <c r="MUC4" s="140"/>
      <c r="MUD4" s="144"/>
      <c r="MUE4" s="144"/>
      <c r="MUF4" s="144"/>
      <c r="MUG4" s="140"/>
      <c r="MUH4" s="144"/>
      <c r="MUI4" s="144"/>
      <c r="MUJ4" s="144"/>
      <c r="MUK4" s="140"/>
      <c r="MUL4" s="144"/>
      <c r="MUM4" s="144"/>
      <c r="MUN4" s="144"/>
      <c r="MUO4" s="140"/>
      <c r="MUP4" s="144"/>
      <c r="MUQ4" s="144"/>
      <c r="MUR4" s="144"/>
      <c r="MUS4" s="140"/>
      <c r="MUT4" s="144"/>
      <c r="MUU4" s="144"/>
      <c r="MUV4" s="144"/>
      <c r="MUW4" s="140"/>
      <c r="MUX4" s="144"/>
      <c r="MUY4" s="144"/>
      <c r="MUZ4" s="144"/>
      <c r="MVA4" s="140"/>
      <c r="MVB4" s="144"/>
      <c r="MVC4" s="144"/>
      <c r="MVD4" s="144"/>
      <c r="MVE4" s="140"/>
      <c r="MVF4" s="144"/>
      <c r="MVG4" s="144"/>
      <c r="MVH4" s="144"/>
      <c r="MVI4" s="140"/>
      <c r="MVJ4" s="144"/>
      <c r="MVK4" s="144"/>
      <c r="MVL4" s="144"/>
      <c r="MVM4" s="140"/>
      <c r="MVN4" s="144"/>
      <c r="MVO4" s="144"/>
      <c r="MVP4" s="144"/>
      <c r="MVQ4" s="140"/>
      <c r="MVR4" s="144"/>
      <c r="MVS4" s="144"/>
      <c r="MVT4" s="144"/>
      <c r="MVU4" s="140"/>
      <c r="MVV4" s="144"/>
      <c r="MVW4" s="144"/>
      <c r="MVX4" s="144"/>
      <c r="MVY4" s="140"/>
      <c r="MVZ4" s="144"/>
      <c r="MWA4" s="144"/>
      <c r="MWB4" s="144"/>
      <c r="MWC4" s="140"/>
      <c r="MWD4" s="144"/>
      <c r="MWE4" s="144"/>
      <c r="MWF4" s="144"/>
      <c r="MWG4" s="140"/>
      <c r="MWH4" s="144"/>
      <c r="MWI4" s="144"/>
      <c r="MWJ4" s="144"/>
      <c r="MWK4" s="140"/>
      <c r="MWL4" s="144"/>
      <c r="MWM4" s="144"/>
      <c r="MWN4" s="144"/>
      <c r="MWO4" s="140"/>
      <c r="MWP4" s="144"/>
      <c r="MWQ4" s="144"/>
      <c r="MWR4" s="144"/>
      <c r="MWS4" s="140"/>
      <c r="MWT4" s="144"/>
      <c r="MWU4" s="144"/>
      <c r="MWV4" s="144"/>
      <c r="MWW4" s="140"/>
      <c r="MWX4" s="144"/>
      <c r="MWY4" s="144"/>
      <c r="MWZ4" s="144"/>
      <c r="MXA4" s="140"/>
      <c r="MXB4" s="144"/>
      <c r="MXC4" s="144"/>
      <c r="MXD4" s="144"/>
      <c r="MXE4" s="140"/>
      <c r="MXF4" s="144"/>
      <c r="MXG4" s="144"/>
      <c r="MXH4" s="144"/>
      <c r="MXI4" s="140"/>
      <c r="MXJ4" s="144"/>
      <c r="MXK4" s="144"/>
      <c r="MXL4" s="144"/>
      <c r="MXM4" s="140"/>
      <c r="MXN4" s="144"/>
      <c r="MXO4" s="144"/>
      <c r="MXP4" s="144"/>
      <c r="MXQ4" s="140"/>
      <c r="MXR4" s="144"/>
      <c r="MXS4" s="144"/>
      <c r="MXT4" s="144"/>
      <c r="MXU4" s="140"/>
      <c r="MXV4" s="144"/>
      <c r="MXW4" s="144"/>
      <c r="MXX4" s="144"/>
      <c r="MXY4" s="140"/>
      <c r="MXZ4" s="144"/>
      <c r="MYA4" s="144"/>
      <c r="MYB4" s="144"/>
      <c r="MYC4" s="140"/>
      <c r="MYD4" s="144"/>
      <c r="MYE4" s="144"/>
      <c r="MYF4" s="144"/>
      <c r="MYG4" s="140"/>
      <c r="MYH4" s="144"/>
      <c r="MYI4" s="144"/>
      <c r="MYJ4" s="144"/>
      <c r="MYK4" s="140"/>
      <c r="MYL4" s="144"/>
      <c r="MYM4" s="144"/>
      <c r="MYN4" s="144"/>
      <c r="MYO4" s="140"/>
      <c r="MYP4" s="144"/>
      <c r="MYQ4" s="144"/>
      <c r="MYR4" s="144"/>
      <c r="MYS4" s="140"/>
      <c r="MYT4" s="144"/>
      <c r="MYU4" s="144"/>
      <c r="MYV4" s="144"/>
      <c r="MYW4" s="140"/>
      <c r="MYX4" s="144"/>
      <c r="MYY4" s="144"/>
      <c r="MYZ4" s="144"/>
      <c r="MZA4" s="140"/>
      <c r="MZB4" s="144"/>
      <c r="MZC4" s="144"/>
      <c r="MZD4" s="144"/>
      <c r="MZE4" s="140"/>
      <c r="MZF4" s="144"/>
      <c r="MZG4" s="144"/>
      <c r="MZH4" s="144"/>
      <c r="MZI4" s="140"/>
      <c r="MZJ4" s="144"/>
      <c r="MZK4" s="144"/>
      <c r="MZL4" s="144"/>
      <c r="MZM4" s="140"/>
      <c r="MZN4" s="144"/>
      <c r="MZO4" s="144"/>
      <c r="MZP4" s="144"/>
      <c r="MZQ4" s="140"/>
      <c r="MZR4" s="144"/>
      <c r="MZS4" s="144"/>
      <c r="MZT4" s="144"/>
      <c r="MZU4" s="140"/>
      <c r="MZV4" s="144"/>
      <c r="MZW4" s="144"/>
      <c r="MZX4" s="144"/>
      <c r="MZY4" s="140"/>
      <c r="MZZ4" s="144"/>
      <c r="NAA4" s="144"/>
      <c r="NAB4" s="144"/>
      <c r="NAC4" s="140"/>
      <c r="NAD4" s="144"/>
      <c r="NAE4" s="144"/>
      <c r="NAF4" s="144"/>
      <c r="NAG4" s="140"/>
      <c r="NAH4" s="144"/>
      <c r="NAI4" s="144"/>
      <c r="NAJ4" s="144"/>
      <c r="NAK4" s="140"/>
      <c r="NAL4" s="144"/>
      <c r="NAM4" s="144"/>
      <c r="NAN4" s="144"/>
      <c r="NAO4" s="140"/>
      <c r="NAP4" s="144"/>
      <c r="NAQ4" s="144"/>
      <c r="NAR4" s="144"/>
      <c r="NAS4" s="140"/>
      <c r="NAT4" s="144"/>
      <c r="NAU4" s="144"/>
      <c r="NAV4" s="144"/>
      <c r="NAW4" s="140"/>
      <c r="NAX4" s="144"/>
      <c r="NAY4" s="144"/>
      <c r="NAZ4" s="144"/>
      <c r="NBA4" s="140"/>
      <c r="NBB4" s="144"/>
      <c r="NBC4" s="144"/>
      <c r="NBD4" s="144"/>
      <c r="NBE4" s="140"/>
      <c r="NBF4" s="144"/>
      <c r="NBG4" s="144"/>
      <c r="NBH4" s="144"/>
      <c r="NBI4" s="140"/>
      <c r="NBJ4" s="144"/>
      <c r="NBK4" s="144"/>
      <c r="NBL4" s="144"/>
      <c r="NBM4" s="140"/>
      <c r="NBN4" s="144"/>
      <c r="NBO4" s="144"/>
      <c r="NBP4" s="144"/>
      <c r="NBQ4" s="140"/>
      <c r="NBR4" s="144"/>
      <c r="NBS4" s="144"/>
      <c r="NBT4" s="144"/>
      <c r="NBU4" s="140"/>
      <c r="NBV4" s="144"/>
      <c r="NBW4" s="144"/>
      <c r="NBX4" s="144"/>
      <c r="NBY4" s="140"/>
      <c r="NBZ4" s="144"/>
      <c r="NCA4" s="144"/>
      <c r="NCB4" s="144"/>
      <c r="NCC4" s="140"/>
      <c r="NCD4" s="144"/>
      <c r="NCE4" s="144"/>
      <c r="NCF4" s="144"/>
      <c r="NCG4" s="140"/>
      <c r="NCH4" s="144"/>
      <c r="NCI4" s="144"/>
      <c r="NCJ4" s="144"/>
      <c r="NCK4" s="140"/>
      <c r="NCL4" s="144"/>
      <c r="NCM4" s="144"/>
      <c r="NCN4" s="144"/>
      <c r="NCO4" s="140"/>
      <c r="NCP4" s="144"/>
      <c r="NCQ4" s="144"/>
      <c r="NCR4" s="144"/>
      <c r="NCS4" s="140"/>
      <c r="NCT4" s="144"/>
      <c r="NCU4" s="144"/>
      <c r="NCV4" s="144"/>
      <c r="NCW4" s="140"/>
      <c r="NCX4" s="144"/>
      <c r="NCY4" s="144"/>
      <c r="NCZ4" s="144"/>
      <c r="NDA4" s="140"/>
      <c r="NDB4" s="144"/>
      <c r="NDC4" s="144"/>
      <c r="NDD4" s="144"/>
      <c r="NDE4" s="140"/>
      <c r="NDF4" s="144"/>
      <c r="NDG4" s="144"/>
      <c r="NDH4" s="144"/>
      <c r="NDI4" s="140"/>
      <c r="NDJ4" s="144"/>
      <c r="NDK4" s="144"/>
      <c r="NDL4" s="144"/>
      <c r="NDM4" s="140"/>
      <c r="NDN4" s="144"/>
      <c r="NDO4" s="144"/>
      <c r="NDP4" s="144"/>
      <c r="NDQ4" s="140"/>
      <c r="NDR4" s="144"/>
      <c r="NDS4" s="144"/>
      <c r="NDT4" s="144"/>
      <c r="NDU4" s="140"/>
      <c r="NDV4" s="144"/>
      <c r="NDW4" s="144"/>
      <c r="NDX4" s="144"/>
      <c r="NDY4" s="140"/>
      <c r="NDZ4" s="144"/>
      <c r="NEA4" s="144"/>
      <c r="NEB4" s="144"/>
      <c r="NEC4" s="140"/>
      <c r="NED4" s="144"/>
      <c r="NEE4" s="144"/>
      <c r="NEF4" s="144"/>
      <c r="NEG4" s="140"/>
      <c r="NEH4" s="144"/>
      <c r="NEI4" s="144"/>
      <c r="NEJ4" s="144"/>
      <c r="NEK4" s="140"/>
      <c r="NEL4" s="144"/>
      <c r="NEM4" s="144"/>
      <c r="NEN4" s="144"/>
      <c r="NEO4" s="140"/>
      <c r="NEP4" s="144"/>
      <c r="NEQ4" s="144"/>
      <c r="NER4" s="144"/>
      <c r="NES4" s="140"/>
      <c r="NET4" s="144"/>
      <c r="NEU4" s="144"/>
      <c r="NEV4" s="144"/>
      <c r="NEW4" s="140"/>
      <c r="NEX4" s="144"/>
      <c r="NEY4" s="144"/>
      <c r="NEZ4" s="144"/>
      <c r="NFA4" s="140"/>
      <c r="NFB4" s="144"/>
      <c r="NFC4" s="144"/>
      <c r="NFD4" s="144"/>
      <c r="NFE4" s="140"/>
      <c r="NFF4" s="144"/>
      <c r="NFG4" s="144"/>
      <c r="NFH4" s="144"/>
      <c r="NFI4" s="140"/>
      <c r="NFJ4" s="144"/>
      <c r="NFK4" s="144"/>
      <c r="NFL4" s="144"/>
      <c r="NFM4" s="140"/>
      <c r="NFN4" s="144"/>
      <c r="NFO4" s="144"/>
      <c r="NFP4" s="144"/>
      <c r="NFQ4" s="140"/>
      <c r="NFR4" s="144"/>
      <c r="NFS4" s="144"/>
      <c r="NFT4" s="144"/>
      <c r="NFU4" s="140"/>
      <c r="NFV4" s="144"/>
      <c r="NFW4" s="144"/>
      <c r="NFX4" s="144"/>
      <c r="NFY4" s="140"/>
      <c r="NFZ4" s="144"/>
      <c r="NGA4" s="144"/>
      <c r="NGB4" s="144"/>
      <c r="NGC4" s="140"/>
      <c r="NGD4" s="144"/>
      <c r="NGE4" s="144"/>
      <c r="NGF4" s="144"/>
      <c r="NGG4" s="140"/>
      <c r="NGH4" s="144"/>
      <c r="NGI4" s="144"/>
      <c r="NGJ4" s="144"/>
      <c r="NGK4" s="140"/>
      <c r="NGL4" s="144"/>
      <c r="NGM4" s="144"/>
      <c r="NGN4" s="144"/>
      <c r="NGO4" s="140"/>
      <c r="NGP4" s="144"/>
      <c r="NGQ4" s="144"/>
      <c r="NGR4" s="144"/>
      <c r="NGS4" s="140"/>
      <c r="NGT4" s="144"/>
      <c r="NGU4" s="144"/>
      <c r="NGV4" s="144"/>
      <c r="NGW4" s="140"/>
      <c r="NGX4" s="144"/>
      <c r="NGY4" s="144"/>
      <c r="NGZ4" s="144"/>
      <c r="NHA4" s="140"/>
      <c r="NHB4" s="144"/>
      <c r="NHC4" s="144"/>
      <c r="NHD4" s="144"/>
      <c r="NHE4" s="140"/>
      <c r="NHF4" s="144"/>
      <c r="NHG4" s="144"/>
      <c r="NHH4" s="144"/>
      <c r="NHI4" s="140"/>
      <c r="NHJ4" s="144"/>
      <c r="NHK4" s="144"/>
      <c r="NHL4" s="144"/>
      <c r="NHM4" s="140"/>
      <c r="NHN4" s="144"/>
      <c r="NHO4" s="144"/>
      <c r="NHP4" s="144"/>
      <c r="NHQ4" s="140"/>
      <c r="NHR4" s="144"/>
      <c r="NHS4" s="144"/>
      <c r="NHT4" s="144"/>
      <c r="NHU4" s="140"/>
      <c r="NHV4" s="144"/>
      <c r="NHW4" s="144"/>
      <c r="NHX4" s="144"/>
      <c r="NHY4" s="140"/>
      <c r="NHZ4" s="144"/>
      <c r="NIA4" s="144"/>
      <c r="NIB4" s="144"/>
      <c r="NIC4" s="140"/>
      <c r="NID4" s="144"/>
      <c r="NIE4" s="144"/>
      <c r="NIF4" s="144"/>
      <c r="NIG4" s="140"/>
      <c r="NIH4" s="144"/>
      <c r="NII4" s="144"/>
      <c r="NIJ4" s="144"/>
      <c r="NIK4" s="140"/>
      <c r="NIL4" s="144"/>
      <c r="NIM4" s="144"/>
      <c r="NIN4" s="144"/>
      <c r="NIO4" s="140"/>
      <c r="NIP4" s="144"/>
      <c r="NIQ4" s="144"/>
      <c r="NIR4" s="144"/>
      <c r="NIS4" s="140"/>
      <c r="NIT4" s="144"/>
      <c r="NIU4" s="144"/>
      <c r="NIV4" s="144"/>
      <c r="NIW4" s="140"/>
      <c r="NIX4" s="144"/>
      <c r="NIY4" s="144"/>
      <c r="NIZ4" s="144"/>
      <c r="NJA4" s="140"/>
      <c r="NJB4" s="144"/>
      <c r="NJC4" s="144"/>
      <c r="NJD4" s="144"/>
      <c r="NJE4" s="140"/>
      <c r="NJF4" s="144"/>
      <c r="NJG4" s="144"/>
      <c r="NJH4" s="144"/>
      <c r="NJI4" s="140"/>
      <c r="NJJ4" s="144"/>
      <c r="NJK4" s="144"/>
      <c r="NJL4" s="144"/>
      <c r="NJM4" s="140"/>
      <c r="NJN4" s="144"/>
      <c r="NJO4" s="144"/>
      <c r="NJP4" s="144"/>
      <c r="NJQ4" s="140"/>
      <c r="NJR4" s="144"/>
      <c r="NJS4" s="144"/>
      <c r="NJT4" s="144"/>
      <c r="NJU4" s="140"/>
      <c r="NJV4" s="144"/>
      <c r="NJW4" s="144"/>
      <c r="NJX4" s="144"/>
      <c r="NJY4" s="140"/>
      <c r="NJZ4" s="144"/>
      <c r="NKA4" s="144"/>
      <c r="NKB4" s="144"/>
      <c r="NKC4" s="140"/>
      <c r="NKD4" s="144"/>
      <c r="NKE4" s="144"/>
      <c r="NKF4" s="144"/>
      <c r="NKG4" s="140"/>
      <c r="NKH4" s="144"/>
      <c r="NKI4" s="144"/>
      <c r="NKJ4" s="144"/>
      <c r="NKK4" s="140"/>
      <c r="NKL4" s="144"/>
      <c r="NKM4" s="144"/>
      <c r="NKN4" s="144"/>
      <c r="NKO4" s="140"/>
      <c r="NKP4" s="144"/>
      <c r="NKQ4" s="144"/>
      <c r="NKR4" s="144"/>
      <c r="NKS4" s="140"/>
      <c r="NKT4" s="144"/>
      <c r="NKU4" s="144"/>
      <c r="NKV4" s="144"/>
      <c r="NKW4" s="140"/>
      <c r="NKX4" s="144"/>
      <c r="NKY4" s="144"/>
      <c r="NKZ4" s="144"/>
      <c r="NLA4" s="140"/>
      <c r="NLB4" s="144"/>
      <c r="NLC4" s="144"/>
      <c r="NLD4" s="144"/>
      <c r="NLE4" s="140"/>
      <c r="NLF4" s="144"/>
      <c r="NLG4" s="144"/>
      <c r="NLH4" s="144"/>
      <c r="NLI4" s="140"/>
      <c r="NLJ4" s="144"/>
      <c r="NLK4" s="144"/>
      <c r="NLL4" s="144"/>
      <c r="NLM4" s="140"/>
      <c r="NLN4" s="144"/>
      <c r="NLO4" s="144"/>
      <c r="NLP4" s="144"/>
      <c r="NLQ4" s="140"/>
      <c r="NLR4" s="144"/>
      <c r="NLS4" s="144"/>
      <c r="NLT4" s="144"/>
      <c r="NLU4" s="140"/>
      <c r="NLV4" s="144"/>
      <c r="NLW4" s="144"/>
      <c r="NLX4" s="144"/>
      <c r="NLY4" s="140"/>
      <c r="NLZ4" s="144"/>
      <c r="NMA4" s="144"/>
      <c r="NMB4" s="144"/>
      <c r="NMC4" s="140"/>
      <c r="NMD4" s="144"/>
      <c r="NME4" s="144"/>
      <c r="NMF4" s="144"/>
      <c r="NMG4" s="140"/>
      <c r="NMH4" s="144"/>
      <c r="NMI4" s="144"/>
      <c r="NMJ4" s="144"/>
      <c r="NMK4" s="140"/>
      <c r="NML4" s="144"/>
      <c r="NMM4" s="144"/>
      <c r="NMN4" s="144"/>
      <c r="NMO4" s="140"/>
      <c r="NMP4" s="144"/>
      <c r="NMQ4" s="144"/>
      <c r="NMR4" s="144"/>
      <c r="NMS4" s="140"/>
      <c r="NMT4" s="144"/>
      <c r="NMU4" s="144"/>
      <c r="NMV4" s="144"/>
      <c r="NMW4" s="140"/>
      <c r="NMX4" s="144"/>
      <c r="NMY4" s="144"/>
      <c r="NMZ4" s="144"/>
      <c r="NNA4" s="140"/>
      <c r="NNB4" s="144"/>
      <c r="NNC4" s="144"/>
      <c r="NND4" s="144"/>
      <c r="NNE4" s="140"/>
      <c r="NNF4" s="144"/>
      <c r="NNG4" s="144"/>
      <c r="NNH4" s="144"/>
      <c r="NNI4" s="140"/>
      <c r="NNJ4" s="144"/>
      <c r="NNK4" s="144"/>
      <c r="NNL4" s="144"/>
      <c r="NNM4" s="140"/>
      <c r="NNN4" s="144"/>
      <c r="NNO4" s="144"/>
      <c r="NNP4" s="144"/>
      <c r="NNQ4" s="140"/>
      <c r="NNR4" s="144"/>
      <c r="NNS4" s="144"/>
      <c r="NNT4" s="144"/>
      <c r="NNU4" s="140"/>
      <c r="NNV4" s="144"/>
      <c r="NNW4" s="144"/>
      <c r="NNX4" s="144"/>
      <c r="NNY4" s="140"/>
      <c r="NNZ4" s="144"/>
      <c r="NOA4" s="144"/>
      <c r="NOB4" s="144"/>
      <c r="NOC4" s="140"/>
      <c r="NOD4" s="144"/>
      <c r="NOE4" s="144"/>
      <c r="NOF4" s="144"/>
      <c r="NOG4" s="140"/>
      <c r="NOH4" s="144"/>
      <c r="NOI4" s="144"/>
      <c r="NOJ4" s="144"/>
      <c r="NOK4" s="140"/>
      <c r="NOL4" s="144"/>
      <c r="NOM4" s="144"/>
      <c r="NON4" s="144"/>
      <c r="NOO4" s="140"/>
      <c r="NOP4" s="144"/>
      <c r="NOQ4" s="144"/>
      <c r="NOR4" s="144"/>
      <c r="NOS4" s="140"/>
      <c r="NOT4" s="144"/>
      <c r="NOU4" s="144"/>
      <c r="NOV4" s="144"/>
      <c r="NOW4" s="140"/>
      <c r="NOX4" s="144"/>
      <c r="NOY4" s="144"/>
      <c r="NOZ4" s="144"/>
      <c r="NPA4" s="140"/>
      <c r="NPB4" s="144"/>
      <c r="NPC4" s="144"/>
      <c r="NPD4" s="144"/>
      <c r="NPE4" s="140"/>
      <c r="NPF4" s="144"/>
      <c r="NPG4" s="144"/>
      <c r="NPH4" s="144"/>
      <c r="NPI4" s="140"/>
      <c r="NPJ4" s="144"/>
      <c r="NPK4" s="144"/>
      <c r="NPL4" s="144"/>
      <c r="NPM4" s="140"/>
      <c r="NPN4" s="144"/>
      <c r="NPO4" s="144"/>
      <c r="NPP4" s="144"/>
      <c r="NPQ4" s="140"/>
      <c r="NPR4" s="144"/>
      <c r="NPS4" s="144"/>
      <c r="NPT4" s="144"/>
      <c r="NPU4" s="140"/>
      <c r="NPV4" s="144"/>
      <c r="NPW4" s="144"/>
      <c r="NPX4" s="144"/>
      <c r="NPY4" s="140"/>
      <c r="NPZ4" s="144"/>
      <c r="NQA4" s="144"/>
      <c r="NQB4" s="144"/>
      <c r="NQC4" s="140"/>
      <c r="NQD4" s="144"/>
      <c r="NQE4" s="144"/>
      <c r="NQF4" s="144"/>
      <c r="NQG4" s="140"/>
      <c r="NQH4" s="144"/>
      <c r="NQI4" s="144"/>
      <c r="NQJ4" s="144"/>
      <c r="NQK4" s="140"/>
      <c r="NQL4" s="144"/>
      <c r="NQM4" s="144"/>
      <c r="NQN4" s="144"/>
      <c r="NQO4" s="140"/>
      <c r="NQP4" s="144"/>
      <c r="NQQ4" s="144"/>
      <c r="NQR4" s="144"/>
      <c r="NQS4" s="140"/>
      <c r="NQT4" s="144"/>
      <c r="NQU4" s="144"/>
      <c r="NQV4" s="144"/>
      <c r="NQW4" s="140"/>
      <c r="NQX4" s="144"/>
      <c r="NQY4" s="144"/>
      <c r="NQZ4" s="144"/>
      <c r="NRA4" s="140"/>
      <c r="NRB4" s="144"/>
      <c r="NRC4" s="144"/>
      <c r="NRD4" s="144"/>
      <c r="NRE4" s="140"/>
      <c r="NRF4" s="144"/>
      <c r="NRG4" s="144"/>
      <c r="NRH4" s="144"/>
      <c r="NRI4" s="140"/>
      <c r="NRJ4" s="144"/>
      <c r="NRK4" s="144"/>
      <c r="NRL4" s="144"/>
      <c r="NRM4" s="140"/>
      <c r="NRN4" s="144"/>
      <c r="NRO4" s="144"/>
      <c r="NRP4" s="144"/>
      <c r="NRQ4" s="140"/>
      <c r="NRR4" s="144"/>
      <c r="NRS4" s="144"/>
      <c r="NRT4" s="144"/>
      <c r="NRU4" s="140"/>
      <c r="NRV4" s="144"/>
      <c r="NRW4" s="144"/>
      <c r="NRX4" s="144"/>
      <c r="NRY4" s="140"/>
      <c r="NRZ4" s="144"/>
      <c r="NSA4" s="144"/>
      <c r="NSB4" s="144"/>
      <c r="NSC4" s="140"/>
      <c r="NSD4" s="144"/>
      <c r="NSE4" s="144"/>
      <c r="NSF4" s="144"/>
      <c r="NSG4" s="140"/>
      <c r="NSH4" s="144"/>
      <c r="NSI4" s="144"/>
      <c r="NSJ4" s="144"/>
      <c r="NSK4" s="140"/>
      <c r="NSL4" s="144"/>
      <c r="NSM4" s="144"/>
      <c r="NSN4" s="144"/>
      <c r="NSO4" s="140"/>
      <c r="NSP4" s="144"/>
      <c r="NSQ4" s="144"/>
      <c r="NSR4" s="144"/>
      <c r="NSS4" s="140"/>
      <c r="NST4" s="144"/>
      <c r="NSU4" s="144"/>
      <c r="NSV4" s="144"/>
      <c r="NSW4" s="140"/>
      <c r="NSX4" s="144"/>
      <c r="NSY4" s="144"/>
      <c r="NSZ4" s="144"/>
      <c r="NTA4" s="140"/>
      <c r="NTB4" s="144"/>
      <c r="NTC4" s="144"/>
      <c r="NTD4" s="144"/>
      <c r="NTE4" s="140"/>
      <c r="NTF4" s="144"/>
      <c r="NTG4" s="144"/>
      <c r="NTH4" s="144"/>
      <c r="NTI4" s="140"/>
      <c r="NTJ4" s="144"/>
      <c r="NTK4" s="144"/>
      <c r="NTL4" s="144"/>
      <c r="NTM4" s="140"/>
      <c r="NTN4" s="144"/>
      <c r="NTO4" s="144"/>
      <c r="NTP4" s="144"/>
      <c r="NTQ4" s="140"/>
      <c r="NTR4" s="144"/>
      <c r="NTS4" s="144"/>
      <c r="NTT4" s="144"/>
      <c r="NTU4" s="140"/>
      <c r="NTV4" s="144"/>
      <c r="NTW4" s="144"/>
      <c r="NTX4" s="144"/>
      <c r="NTY4" s="140"/>
      <c r="NTZ4" s="144"/>
      <c r="NUA4" s="144"/>
      <c r="NUB4" s="144"/>
      <c r="NUC4" s="140"/>
      <c r="NUD4" s="144"/>
      <c r="NUE4" s="144"/>
      <c r="NUF4" s="144"/>
      <c r="NUG4" s="140"/>
      <c r="NUH4" s="144"/>
      <c r="NUI4" s="144"/>
      <c r="NUJ4" s="144"/>
      <c r="NUK4" s="140"/>
      <c r="NUL4" s="144"/>
      <c r="NUM4" s="144"/>
      <c r="NUN4" s="144"/>
      <c r="NUO4" s="140"/>
      <c r="NUP4" s="144"/>
      <c r="NUQ4" s="144"/>
      <c r="NUR4" s="144"/>
      <c r="NUS4" s="140"/>
      <c r="NUT4" s="144"/>
      <c r="NUU4" s="144"/>
      <c r="NUV4" s="144"/>
      <c r="NUW4" s="140"/>
      <c r="NUX4" s="144"/>
      <c r="NUY4" s="144"/>
      <c r="NUZ4" s="144"/>
      <c r="NVA4" s="140"/>
      <c r="NVB4" s="144"/>
      <c r="NVC4" s="144"/>
      <c r="NVD4" s="144"/>
      <c r="NVE4" s="140"/>
      <c r="NVF4" s="144"/>
      <c r="NVG4" s="144"/>
      <c r="NVH4" s="144"/>
      <c r="NVI4" s="140"/>
      <c r="NVJ4" s="144"/>
      <c r="NVK4" s="144"/>
      <c r="NVL4" s="144"/>
      <c r="NVM4" s="140"/>
      <c r="NVN4" s="144"/>
      <c r="NVO4" s="144"/>
      <c r="NVP4" s="144"/>
      <c r="NVQ4" s="140"/>
      <c r="NVR4" s="144"/>
      <c r="NVS4" s="144"/>
      <c r="NVT4" s="144"/>
      <c r="NVU4" s="140"/>
      <c r="NVV4" s="144"/>
      <c r="NVW4" s="144"/>
      <c r="NVX4" s="144"/>
      <c r="NVY4" s="140"/>
      <c r="NVZ4" s="144"/>
      <c r="NWA4" s="144"/>
      <c r="NWB4" s="144"/>
      <c r="NWC4" s="140"/>
      <c r="NWD4" s="144"/>
      <c r="NWE4" s="144"/>
      <c r="NWF4" s="144"/>
      <c r="NWG4" s="140"/>
      <c r="NWH4" s="144"/>
      <c r="NWI4" s="144"/>
      <c r="NWJ4" s="144"/>
      <c r="NWK4" s="140"/>
      <c r="NWL4" s="144"/>
      <c r="NWM4" s="144"/>
      <c r="NWN4" s="144"/>
      <c r="NWO4" s="140"/>
      <c r="NWP4" s="144"/>
      <c r="NWQ4" s="144"/>
      <c r="NWR4" s="144"/>
      <c r="NWS4" s="140"/>
      <c r="NWT4" s="144"/>
      <c r="NWU4" s="144"/>
      <c r="NWV4" s="144"/>
      <c r="NWW4" s="140"/>
      <c r="NWX4" s="144"/>
      <c r="NWY4" s="144"/>
      <c r="NWZ4" s="144"/>
      <c r="NXA4" s="140"/>
      <c r="NXB4" s="144"/>
      <c r="NXC4" s="144"/>
      <c r="NXD4" s="144"/>
      <c r="NXE4" s="140"/>
      <c r="NXF4" s="144"/>
      <c r="NXG4" s="144"/>
      <c r="NXH4" s="144"/>
      <c r="NXI4" s="140"/>
      <c r="NXJ4" s="144"/>
      <c r="NXK4" s="144"/>
      <c r="NXL4" s="144"/>
      <c r="NXM4" s="140"/>
      <c r="NXN4" s="144"/>
      <c r="NXO4" s="144"/>
      <c r="NXP4" s="144"/>
      <c r="NXQ4" s="140"/>
      <c r="NXR4" s="144"/>
      <c r="NXS4" s="144"/>
      <c r="NXT4" s="144"/>
      <c r="NXU4" s="140"/>
      <c r="NXV4" s="144"/>
      <c r="NXW4" s="144"/>
      <c r="NXX4" s="144"/>
      <c r="NXY4" s="140"/>
      <c r="NXZ4" s="144"/>
      <c r="NYA4" s="144"/>
      <c r="NYB4" s="144"/>
      <c r="NYC4" s="140"/>
      <c r="NYD4" s="144"/>
      <c r="NYE4" s="144"/>
      <c r="NYF4" s="144"/>
      <c r="NYG4" s="140"/>
      <c r="NYH4" s="144"/>
      <c r="NYI4" s="144"/>
      <c r="NYJ4" s="144"/>
      <c r="NYK4" s="140"/>
      <c r="NYL4" s="144"/>
      <c r="NYM4" s="144"/>
      <c r="NYN4" s="144"/>
      <c r="NYO4" s="140"/>
      <c r="NYP4" s="144"/>
      <c r="NYQ4" s="144"/>
      <c r="NYR4" s="144"/>
      <c r="NYS4" s="140"/>
      <c r="NYT4" s="144"/>
      <c r="NYU4" s="144"/>
      <c r="NYV4" s="144"/>
      <c r="NYW4" s="140"/>
      <c r="NYX4" s="144"/>
      <c r="NYY4" s="144"/>
      <c r="NYZ4" s="144"/>
      <c r="NZA4" s="140"/>
      <c r="NZB4" s="144"/>
      <c r="NZC4" s="144"/>
      <c r="NZD4" s="144"/>
      <c r="NZE4" s="140"/>
      <c r="NZF4" s="144"/>
      <c r="NZG4" s="144"/>
      <c r="NZH4" s="144"/>
      <c r="NZI4" s="140"/>
      <c r="NZJ4" s="144"/>
      <c r="NZK4" s="144"/>
      <c r="NZL4" s="144"/>
      <c r="NZM4" s="140"/>
      <c r="NZN4" s="144"/>
      <c r="NZO4" s="144"/>
      <c r="NZP4" s="144"/>
      <c r="NZQ4" s="140"/>
      <c r="NZR4" s="144"/>
      <c r="NZS4" s="144"/>
      <c r="NZT4" s="144"/>
      <c r="NZU4" s="140"/>
      <c r="NZV4" s="144"/>
      <c r="NZW4" s="144"/>
      <c r="NZX4" s="144"/>
      <c r="NZY4" s="140"/>
      <c r="NZZ4" s="144"/>
      <c r="OAA4" s="144"/>
      <c r="OAB4" s="144"/>
      <c r="OAC4" s="140"/>
      <c r="OAD4" s="144"/>
      <c r="OAE4" s="144"/>
      <c r="OAF4" s="144"/>
      <c r="OAG4" s="140"/>
      <c r="OAH4" s="144"/>
      <c r="OAI4" s="144"/>
      <c r="OAJ4" s="144"/>
      <c r="OAK4" s="140"/>
      <c r="OAL4" s="144"/>
      <c r="OAM4" s="144"/>
      <c r="OAN4" s="144"/>
      <c r="OAO4" s="140"/>
      <c r="OAP4" s="144"/>
      <c r="OAQ4" s="144"/>
      <c r="OAR4" s="144"/>
      <c r="OAS4" s="140"/>
      <c r="OAT4" s="144"/>
      <c r="OAU4" s="144"/>
      <c r="OAV4" s="144"/>
      <c r="OAW4" s="140"/>
      <c r="OAX4" s="144"/>
      <c r="OAY4" s="144"/>
      <c r="OAZ4" s="144"/>
      <c r="OBA4" s="140"/>
      <c r="OBB4" s="144"/>
      <c r="OBC4" s="144"/>
      <c r="OBD4" s="144"/>
      <c r="OBE4" s="140"/>
      <c r="OBF4" s="144"/>
      <c r="OBG4" s="144"/>
      <c r="OBH4" s="144"/>
      <c r="OBI4" s="140"/>
      <c r="OBJ4" s="144"/>
      <c r="OBK4" s="144"/>
      <c r="OBL4" s="144"/>
      <c r="OBM4" s="140"/>
      <c r="OBN4" s="144"/>
      <c r="OBO4" s="144"/>
      <c r="OBP4" s="144"/>
      <c r="OBQ4" s="140"/>
      <c r="OBR4" s="144"/>
      <c r="OBS4" s="144"/>
      <c r="OBT4" s="144"/>
      <c r="OBU4" s="140"/>
      <c r="OBV4" s="144"/>
      <c r="OBW4" s="144"/>
      <c r="OBX4" s="144"/>
      <c r="OBY4" s="140"/>
      <c r="OBZ4" s="144"/>
      <c r="OCA4" s="144"/>
      <c r="OCB4" s="144"/>
      <c r="OCC4" s="140"/>
      <c r="OCD4" s="144"/>
      <c r="OCE4" s="144"/>
      <c r="OCF4" s="144"/>
      <c r="OCG4" s="140"/>
      <c r="OCH4" s="144"/>
      <c r="OCI4" s="144"/>
      <c r="OCJ4" s="144"/>
      <c r="OCK4" s="140"/>
      <c r="OCL4" s="144"/>
      <c r="OCM4" s="144"/>
      <c r="OCN4" s="144"/>
      <c r="OCO4" s="140"/>
      <c r="OCP4" s="144"/>
      <c r="OCQ4" s="144"/>
      <c r="OCR4" s="144"/>
      <c r="OCS4" s="140"/>
      <c r="OCT4" s="144"/>
      <c r="OCU4" s="144"/>
      <c r="OCV4" s="144"/>
      <c r="OCW4" s="140"/>
      <c r="OCX4" s="144"/>
      <c r="OCY4" s="144"/>
      <c r="OCZ4" s="144"/>
      <c r="ODA4" s="140"/>
      <c r="ODB4" s="144"/>
      <c r="ODC4" s="144"/>
      <c r="ODD4" s="144"/>
      <c r="ODE4" s="140"/>
      <c r="ODF4" s="144"/>
      <c r="ODG4" s="144"/>
      <c r="ODH4" s="144"/>
      <c r="ODI4" s="140"/>
      <c r="ODJ4" s="144"/>
      <c r="ODK4" s="144"/>
      <c r="ODL4" s="144"/>
      <c r="ODM4" s="140"/>
      <c r="ODN4" s="144"/>
      <c r="ODO4" s="144"/>
      <c r="ODP4" s="144"/>
      <c r="ODQ4" s="140"/>
      <c r="ODR4" s="144"/>
      <c r="ODS4" s="144"/>
      <c r="ODT4" s="144"/>
      <c r="ODU4" s="140"/>
      <c r="ODV4" s="144"/>
      <c r="ODW4" s="144"/>
      <c r="ODX4" s="144"/>
      <c r="ODY4" s="140"/>
      <c r="ODZ4" s="144"/>
      <c r="OEA4" s="144"/>
      <c r="OEB4" s="144"/>
      <c r="OEC4" s="140"/>
      <c r="OED4" s="144"/>
      <c r="OEE4" s="144"/>
      <c r="OEF4" s="144"/>
      <c r="OEG4" s="140"/>
      <c r="OEH4" s="144"/>
      <c r="OEI4" s="144"/>
      <c r="OEJ4" s="144"/>
      <c r="OEK4" s="140"/>
      <c r="OEL4" s="144"/>
      <c r="OEM4" s="144"/>
      <c r="OEN4" s="144"/>
      <c r="OEO4" s="140"/>
      <c r="OEP4" s="144"/>
      <c r="OEQ4" s="144"/>
      <c r="OER4" s="144"/>
      <c r="OES4" s="140"/>
      <c r="OET4" s="144"/>
      <c r="OEU4" s="144"/>
      <c r="OEV4" s="144"/>
      <c r="OEW4" s="140"/>
      <c r="OEX4" s="144"/>
      <c r="OEY4" s="144"/>
      <c r="OEZ4" s="144"/>
      <c r="OFA4" s="140"/>
      <c r="OFB4" s="144"/>
      <c r="OFC4" s="144"/>
      <c r="OFD4" s="144"/>
      <c r="OFE4" s="140"/>
      <c r="OFF4" s="144"/>
      <c r="OFG4" s="144"/>
      <c r="OFH4" s="144"/>
      <c r="OFI4" s="140"/>
      <c r="OFJ4" s="144"/>
      <c r="OFK4" s="144"/>
      <c r="OFL4" s="144"/>
      <c r="OFM4" s="140"/>
      <c r="OFN4" s="144"/>
      <c r="OFO4" s="144"/>
      <c r="OFP4" s="144"/>
      <c r="OFQ4" s="140"/>
      <c r="OFR4" s="144"/>
      <c r="OFS4" s="144"/>
      <c r="OFT4" s="144"/>
      <c r="OFU4" s="140"/>
      <c r="OFV4" s="144"/>
      <c r="OFW4" s="144"/>
      <c r="OFX4" s="144"/>
      <c r="OFY4" s="140"/>
      <c r="OFZ4" s="144"/>
      <c r="OGA4" s="144"/>
      <c r="OGB4" s="144"/>
      <c r="OGC4" s="140"/>
      <c r="OGD4" s="144"/>
      <c r="OGE4" s="144"/>
      <c r="OGF4" s="144"/>
      <c r="OGG4" s="140"/>
      <c r="OGH4" s="144"/>
      <c r="OGI4" s="144"/>
      <c r="OGJ4" s="144"/>
      <c r="OGK4" s="140"/>
      <c r="OGL4" s="144"/>
      <c r="OGM4" s="144"/>
      <c r="OGN4" s="144"/>
      <c r="OGO4" s="140"/>
      <c r="OGP4" s="144"/>
      <c r="OGQ4" s="144"/>
      <c r="OGR4" s="144"/>
      <c r="OGS4" s="140"/>
      <c r="OGT4" s="144"/>
      <c r="OGU4" s="144"/>
      <c r="OGV4" s="144"/>
      <c r="OGW4" s="140"/>
      <c r="OGX4" s="144"/>
      <c r="OGY4" s="144"/>
      <c r="OGZ4" s="144"/>
      <c r="OHA4" s="140"/>
      <c r="OHB4" s="144"/>
      <c r="OHC4" s="144"/>
      <c r="OHD4" s="144"/>
      <c r="OHE4" s="140"/>
      <c r="OHF4" s="144"/>
      <c r="OHG4" s="144"/>
      <c r="OHH4" s="144"/>
      <c r="OHI4" s="140"/>
      <c r="OHJ4" s="144"/>
      <c r="OHK4" s="144"/>
      <c r="OHL4" s="144"/>
      <c r="OHM4" s="140"/>
      <c r="OHN4" s="144"/>
      <c r="OHO4" s="144"/>
      <c r="OHP4" s="144"/>
      <c r="OHQ4" s="140"/>
      <c r="OHR4" s="144"/>
      <c r="OHS4" s="144"/>
      <c r="OHT4" s="144"/>
      <c r="OHU4" s="140"/>
      <c r="OHV4" s="144"/>
      <c r="OHW4" s="144"/>
      <c r="OHX4" s="144"/>
      <c r="OHY4" s="140"/>
      <c r="OHZ4" s="144"/>
      <c r="OIA4" s="144"/>
      <c r="OIB4" s="144"/>
      <c r="OIC4" s="140"/>
      <c r="OID4" s="144"/>
      <c r="OIE4" s="144"/>
      <c r="OIF4" s="144"/>
      <c r="OIG4" s="140"/>
      <c r="OIH4" s="144"/>
      <c r="OII4" s="144"/>
      <c r="OIJ4" s="144"/>
      <c r="OIK4" s="140"/>
      <c r="OIL4" s="144"/>
      <c r="OIM4" s="144"/>
      <c r="OIN4" s="144"/>
      <c r="OIO4" s="140"/>
      <c r="OIP4" s="144"/>
      <c r="OIQ4" s="144"/>
      <c r="OIR4" s="144"/>
      <c r="OIS4" s="140"/>
      <c r="OIT4" s="144"/>
      <c r="OIU4" s="144"/>
      <c r="OIV4" s="144"/>
      <c r="OIW4" s="140"/>
      <c r="OIX4" s="144"/>
      <c r="OIY4" s="144"/>
      <c r="OIZ4" s="144"/>
      <c r="OJA4" s="140"/>
      <c r="OJB4" s="144"/>
      <c r="OJC4" s="144"/>
      <c r="OJD4" s="144"/>
      <c r="OJE4" s="140"/>
      <c r="OJF4" s="144"/>
      <c r="OJG4" s="144"/>
      <c r="OJH4" s="144"/>
      <c r="OJI4" s="140"/>
      <c r="OJJ4" s="144"/>
      <c r="OJK4" s="144"/>
      <c r="OJL4" s="144"/>
      <c r="OJM4" s="140"/>
      <c r="OJN4" s="144"/>
      <c r="OJO4" s="144"/>
      <c r="OJP4" s="144"/>
      <c r="OJQ4" s="140"/>
      <c r="OJR4" s="144"/>
      <c r="OJS4" s="144"/>
      <c r="OJT4" s="144"/>
      <c r="OJU4" s="140"/>
      <c r="OJV4" s="144"/>
      <c r="OJW4" s="144"/>
      <c r="OJX4" s="144"/>
      <c r="OJY4" s="140"/>
      <c r="OJZ4" s="144"/>
      <c r="OKA4" s="144"/>
      <c r="OKB4" s="144"/>
      <c r="OKC4" s="140"/>
      <c r="OKD4" s="144"/>
      <c r="OKE4" s="144"/>
      <c r="OKF4" s="144"/>
      <c r="OKG4" s="140"/>
      <c r="OKH4" s="144"/>
      <c r="OKI4" s="144"/>
      <c r="OKJ4" s="144"/>
      <c r="OKK4" s="140"/>
      <c r="OKL4" s="144"/>
      <c r="OKM4" s="144"/>
      <c r="OKN4" s="144"/>
      <c r="OKO4" s="140"/>
      <c r="OKP4" s="144"/>
      <c r="OKQ4" s="144"/>
      <c r="OKR4" s="144"/>
      <c r="OKS4" s="140"/>
      <c r="OKT4" s="144"/>
      <c r="OKU4" s="144"/>
      <c r="OKV4" s="144"/>
      <c r="OKW4" s="140"/>
      <c r="OKX4" s="144"/>
      <c r="OKY4" s="144"/>
      <c r="OKZ4" s="144"/>
      <c r="OLA4" s="140"/>
      <c r="OLB4" s="144"/>
      <c r="OLC4" s="144"/>
      <c r="OLD4" s="144"/>
      <c r="OLE4" s="140"/>
      <c r="OLF4" s="144"/>
      <c r="OLG4" s="144"/>
      <c r="OLH4" s="144"/>
      <c r="OLI4" s="140"/>
      <c r="OLJ4" s="144"/>
      <c r="OLK4" s="144"/>
      <c r="OLL4" s="144"/>
      <c r="OLM4" s="140"/>
      <c r="OLN4" s="144"/>
      <c r="OLO4" s="144"/>
      <c r="OLP4" s="144"/>
      <c r="OLQ4" s="140"/>
      <c r="OLR4" s="144"/>
      <c r="OLS4" s="144"/>
      <c r="OLT4" s="144"/>
      <c r="OLU4" s="140"/>
      <c r="OLV4" s="144"/>
      <c r="OLW4" s="144"/>
      <c r="OLX4" s="144"/>
      <c r="OLY4" s="140"/>
      <c r="OLZ4" s="144"/>
      <c r="OMA4" s="144"/>
      <c r="OMB4" s="144"/>
      <c r="OMC4" s="140"/>
      <c r="OMD4" s="144"/>
      <c r="OME4" s="144"/>
      <c r="OMF4" s="144"/>
      <c r="OMG4" s="140"/>
      <c r="OMH4" s="144"/>
      <c r="OMI4" s="144"/>
      <c r="OMJ4" s="144"/>
      <c r="OMK4" s="140"/>
      <c r="OML4" s="144"/>
      <c r="OMM4" s="144"/>
      <c r="OMN4" s="144"/>
      <c r="OMO4" s="140"/>
      <c r="OMP4" s="144"/>
      <c r="OMQ4" s="144"/>
      <c r="OMR4" s="144"/>
      <c r="OMS4" s="140"/>
      <c r="OMT4" s="144"/>
      <c r="OMU4" s="144"/>
      <c r="OMV4" s="144"/>
      <c r="OMW4" s="140"/>
      <c r="OMX4" s="144"/>
      <c r="OMY4" s="144"/>
      <c r="OMZ4" s="144"/>
      <c r="ONA4" s="140"/>
      <c r="ONB4" s="144"/>
      <c r="ONC4" s="144"/>
      <c r="OND4" s="144"/>
      <c r="ONE4" s="140"/>
      <c r="ONF4" s="144"/>
      <c r="ONG4" s="144"/>
      <c r="ONH4" s="144"/>
      <c r="ONI4" s="140"/>
      <c r="ONJ4" s="144"/>
      <c r="ONK4" s="144"/>
      <c r="ONL4" s="144"/>
      <c r="ONM4" s="140"/>
      <c r="ONN4" s="144"/>
      <c r="ONO4" s="144"/>
      <c r="ONP4" s="144"/>
      <c r="ONQ4" s="140"/>
      <c r="ONR4" s="144"/>
      <c r="ONS4" s="144"/>
      <c r="ONT4" s="144"/>
      <c r="ONU4" s="140"/>
      <c r="ONV4" s="144"/>
      <c r="ONW4" s="144"/>
      <c r="ONX4" s="144"/>
      <c r="ONY4" s="140"/>
      <c r="ONZ4" s="144"/>
      <c r="OOA4" s="144"/>
      <c r="OOB4" s="144"/>
      <c r="OOC4" s="140"/>
      <c r="OOD4" s="144"/>
      <c r="OOE4" s="144"/>
      <c r="OOF4" s="144"/>
      <c r="OOG4" s="140"/>
      <c r="OOH4" s="144"/>
      <c r="OOI4" s="144"/>
      <c r="OOJ4" s="144"/>
      <c r="OOK4" s="140"/>
      <c r="OOL4" s="144"/>
      <c r="OOM4" s="144"/>
      <c r="OON4" s="144"/>
      <c r="OOO4" s="140"/>
      <c r="OOP4" s="144"/>
      <c r="OOQ4" s="144"/>
      <c r="OOR4" s="144"/>
      <c r="OOS4" s="140"/>
      <c r="OOT4" s="144"/>
      <c r="OOU4" s="144"/>
      <c r="OOV4" s="144"/>
      <c r="OOW4" s="140"/>
      <c r="OOX4" s="144"/>
      <c r="OOY4" s="144"/>
      <c r="OOZ4" s="144"/>
      <c r="OPA4" s="140"/>
      <c r="OPB4" s="144"/>
      <c r="OPC4" s="144"/>
      <c r="OPD4" s="144"/>
      <c r="OPE4" s="140"/>
      <c r="OPF4" s="144"/>
      <c r="OPG4" s="144"/>
      <c r="OPH4" s="144"/>
      <c r="OPI4" s="140"/>
      <c r="OPJ4" s="144"/>
      <c r="OPK4" s="144"/>
      <c r="OPL4" s="144"/>
      <c r="OPM4" s="140"/>
      <c r="OPN4" s="144"/>
      <c r="OPO4" s="144"/>
      <c r="OPP4" s="144"/>
      <c r="OPQ4" s="140"/>
      <c r="OPR4" s="144"/>
      <c r="OPS4" s="144"/>
      <c r="OPT4" s="144"/>
      <c r="OPU4" s="140"/>
      <c r="OPV4" s="144"/>
      <c r="OPW4" s="144"/>
      <c r="OPX4" s="144"/>
      <c r="OPY4" s="140"/>
      <c r="OPZ4" s="144"/>
      <c r="OQA4" s="144"/>
      <c r="OQB4" s="144"/>
      <c r="OQC4" s="140"/>
      <c r="OQD4" s="144"/>
      <c r="OQE4" s="144"/>
      <c r="OQF4" s="144"/>
      <c r="OQG4" s="140"/>
      <c r="OQH4" s="144"/>
      <c r="OQI4" s="144"/>
      <c r="OQJ4" s="144"/>
      <c r="OQK4" s="140"/>
      <c r="OQL4" s="144"/>
      <c r="OQM4" s="144"/>
      <c r="OQN4" s="144"/>
      <c r="OQO4" s="140"/>
      <c r="OQP4" s="144"/>
      <c r="OQQ4" s="144"/>
      <c r="OQR4" s="144"/>
      <c r="OQS4" s="140"/>
      <c r="OQT4" s="144"/>
      <c r="OQU4" s="144"/>
      <c r="OQV4" s="144"/>
      <c r="OQW4" s="140"/>
      <c r="OQX4" s="144"/>
      <c r="OQY4" s="144"/>
      <c r="OQZ4" s="144"/>
      <c r="ORA4" s="140"/>
      <c r="ORB4" s="144"/>
      <c r="ORC4" s="144"/>
      <c r="ORD4" s="144"/>
      <c r="ORE4" s="140"/>
      <c r="ORF4" s="144"/>
      <c r="ORG4" s="144"/>
      <c r="ORH4" s="144"/>
      <c r="ORI4" s="140"/>
      <c r="ORJ4" s="144"/>
      <c r="ORK4" s="144"/>
      <c r="ORL4" s="144"/>
      <c r="ORM4" s="140"/>
      <c r="ORN4" s="144"/>
      <c r="ORO4" s="144"/>
      <c r="ORP4" s="144"/>
      <c r="ORQ4" s="140"/>
      <c r="ORR4" s="144"/>
      <c r="ORS4" s="144"/>
      <c r="ORT4" s="144"/>
      <c r="ORU4" s="140"/>
      <c r="ORV4" s="144"/>
      <c r="ORW4" s="144"/>
      <c r="ORX4" s="144"/>
      <c r="ORY4" s="140"/>
      <c r="ORZ4" s="144"/>
      <c r="OSA4" s="144"/>
      <c r="OSB4" s="144"/>
      <c r="OSC4" s="140"/>
      <c r="OSD4" s="144"/>
      <c r="OSE4" s="144"/>
      <c r="OSF4" s="144"/>
      <c r="OSG4" s="140"/>
      <c r="OSH4" s="144"/>
      <c r="OSI4" s="144"/>
      <c r="OSJ4" s="144"/>
      <c r="OSK4" s="140"/>
      <c r="OSL4" s="144"/>
      <c r="OSM4" s="144"/>
      <c r="OSN4" s="144"/>
      <c r="OSO4" s="140"/>
      <c r="OSP4" s="144"/>
      <c r="OSQ4" s="144"/>
      <c r="OSR4" s="144"/>
      <c r="OSS4" s="140"/>
      <c r="OST4" s="144"/>
      <c r="OSU4" s="144"/>
      <c r="OSV4" s="144"/>
      <c r="OSW4" s="140"/>
      <c r="OSX4" s="144"/>
      <c r="OSY4" s="144"/>
      <c r="OSZ4" s="144"/>
      <c r="OTA4" s="140"/>
      <c r="OTB4" s="144"/>
      <c r="OTC4" s="144"/>
      <c r="OTD4" s="144"/>
      <c r="OTE4" s="140"/>
      <c r="OTF4" s="144"/>
      <c r="OTG4" s="144"/>
      <c r="OTH4" s="144"/>
      <c r="OTI4" s="140"/>
      <c r="OTJ4" s="144"/>
      <c r="OTK4" s="144"/>
      <c r="OTL4" s="144"/>
      <c r="OTM4" s="140"/>
      <c r="OTN4" s="144"/>
      <c r="OTO4" s="144"/>
      <c r="OTP4" s="144"/>
      <c r="OTQ4" s="140"/>
      <c r="OTR4" s="144"/>
      <c r="OTS4" s="144"/>
      <c r="OTT4" s="144"/>
      <c r="OTU4" s="140"/>
      <c r="OTV4" s="144"/>
      <c r="OTW4" s="144"/>
      <c r="OTX4" s="144"/>
      <c r="OTY4" s="140"/>
      <c r="OTZ4" s="144"/>
      <c r="OUA4" s="144"/>
      <c r="OUB4" s="144"/>
      <c r="OUC4" s="140"/>
      <c r="OUD4" s="144"/>
      <c r="OUE4" s="144"/>
      <c r="OUF4" s="144"/>
      <c r="OUG4" s="140"/>
      <c r="OUH4" s="144"/>
      <c r="OUI4" s="144"/>
      <c r="OUJ4" s="144"/>
      <c r="OUK4" s="140"/>
      <c r="OUL4" s="144"/>
      <c r="OUM4" s="144"/>
      <c r="OUN4" s="144"/>
      <c r="OUO4" s="140"/>
      <c r="OUP4" s="144"/>
      <c r="OUQ4" s="144"/>
      <c r="OUR4" s="144"/>
      <c r="OUS4" s="140"/>
      <c r="OUT4" s="144"/>
      <c r="OUU4" s="144"/>
      <c r="OUV4" s="144"/>
      <c r="OUW4" s="140"/>
      <c r="OUX4" s="144"/>
      <c r="OUY4" s="144"/>
      <c r="OUZ4" s="144"/>
      <c r="OVA4" s="140"/>
      <c r="OVB4" s="144"/>
      <c r="OVC4" s="144"/>
      <c r="OVD4" s="144"/>
      <c r="OVE4" s="140"/>
      <c r="OVF4" s="144"/>
      <c r="OVG4" s="144"/>
      <c r="OVH4" s="144"/>
      <c r="OVI4" s="140"/>
      <c r="OVJ4" s="144"/>
      <c r="OVK4" s="144"/>
      <c r="OVL4" s="144"/>
      <c r="OVM4" s="140"/>
      <c r="OVN4" s="144"/>
      <c r="OVO4" s="144"/>
      <c r="OVP4" s="144"/>
      <c r="OVQ4" s="140"/>
      <c r="OVR4" s="144"/>
      <c r="OVS4" s="144"/>
      <c r="OVT4" s="144"/>
      <c r="OVU4" s="140"/>
      <c r="OVV4" s="144"/>
      <c r="OVW4" s="144"/>
      <c r="OVX4" s="144"/>
      <c r="OVY4" s="140"/>
      <c r="OVZ4" s="144"/>
      <c r="OWA4" s="144"/>
      <c r="OWB4" s="144"/>
      <c r="OWC4" s="140"/>
      <c r="OWD4" s="144"/>
      <c r="OWE4" s="144"/>
      <c r="OWF4" s="144"/>
      <c r="OWG4" s="140"/>
      <c r="OWH4" s="144"/>
      <c r="OWI4" s="144"/>
      <c r="OWJ4" s="144"/>
      <c r="OWK4" s="140"/>
      <c r="OWL4" s="144"/>
      <c r="OWM4" s="144"/>
      <c r="OWN4" s="144"/>
      <c r="OWO4" s="140"/>
      <c r="OWP4" s="144"/>
      <c r="OWQ4" s="144"/>
      <c r="OWR4" s="144"/>
      <c r="OWS4" s="140"/>
      <c r="OWT4" s="144"/>
      <c r="OWU4" s="144"/>
      <c r="OWV4" s="144"/>
      <c r="OWW4" s="140"/>
      <c r="OWX4" s="144"/>
      <c r="OWY4" s="144"/>
      <c r="OWZ4" s="144"/>
      <c r="OXA4" s="140"/>
      <c r="OXB4" s="144"/>
      <c r="OXC4" s="144"/>
      <c r="OXD4" s="144"/>
      <c r="OXE4" s="140"/>
      <c r="OXF4" s="144"/>
      <c r="OXG4" s="144"/>
      <c r="OXH4" s="144"/>
      <c r="OXI4" s="140"/>
      <c r="OXJ4" s="144"/>
      <c r="OXK4" s="144"/>
      <c r="OXL4" s="144"/>
      <c r="OXM4" s="140"/>
      <c r="OXN4" s="144"/>
      <c r="OXO4" s="144"/>
      <c r="OXP4" s="144"/>
      <c r="OXQ4" s="140"/>
      <c r="OXR4" s="144"/>
      <c r="OXS4" s="144"/>
      <c r="OXT4" s="144"/>
      <c r="OXU4" s="140"/>
      <c r="OXV4" s="144"/>
      <c r="OXW4" s="144"/>
      <c r="OXX4" s="144"/>
      <c r="OXY4" s="140"/>
      <c r="OXZ4" s="144"/>
      <c r="OYA4" s="144"/>
      <c r="OYB4" s="144"/>
      <c r="OYC4" s="140"/>
      <c r="OYD4" s="144"/>
      <c r="OYE4" s="144"/>
      <c r="OYF4" s="144"/>
      <c r="OYG4" s="140"/>
      <c r="OYH4" s="144"/>
      <c r="OYI4" s="144"/>
      <c r="OYJ4" s="144"/>
      <c r="OYK4" s="140"/>
      <c r="OYL4" s="144"/>
      <c r="OYM4" s="144"/>
      <c r="OYN4" s="144"/>
      <c r="OYO4" s="140"/>
      <c r="OYP4" s="144"/>
      <c r="OYQ4" s="144"/>
      <c r="OYR4" s="144"/>
      <c r="OYS4" s="140"/>
      <c r="OYT4" s="144"/>
      <c r="OYU4" s="144"/>
      <c r="OYV4" s="144"/>
      <c r="OYW4" s="140"/>
      <c r="OYX4" s="144"/>
      <c r="OYY4" s="144"/>
      <c r="OYZ4" s="144"/>
      <c r="OZA4" s="140"/>
      <c r="OZB4" s="144"/>
      <c r="OZC4" s="144"/>
      <c r="OZD4" s="144"/>
      <c r="OZE4" s="140"/>
      <c r="OZF4" s="144"/>
      <c r="OZG4" s="144"/>
      <c r="OZH4" s="144"/>
      <c r="OZI4" s="140"/>
      <c r="OZJ4" s="144"/>
      <c r="OZK4" s="144"/>
      <c r="OZL4" s="144"/>
      <c r="OZM4" s="140"/>
      <c r="OZN4" s="144"/>
      <c r="OZO4" s="144"/>
      <c r="OZP4" s="144"/>
      <c r="OZQ4" s="140"/>
      <c r="OZR4" s="144"/>
      <c r="OZS4" s="144"/>
      <c r="OZT4" s="144"/>
      <c r="OZU4" s="140"/>
      <c r="OZV4" s="144"/>
      <c r="OZW4" s="144"/>
      <c r="OZX4" s="144"/>
      <c r="OZY4" s="140"/>
      <c r="OZZ4" s="144"/>
      <c r="PAA4" s="144"/>
      <c r="PAB4" s="144"/>
      <c r="PAC4" s="140"/>
      <c r="PAD4" s="144"/>
      <c r="PAE4" s="144"/>
      <c r="PAF4" s="144"/>
      <c r="PAG4" s="140"/>
      <c r="PAH4" s="144"/>
      <c r="PAI4" s="144"/>
      <c r="PAJ4" s="144"/>
      <c r="PAK4" s="140"/>
      <c r="PAL4" s="144"/>
      <c r="PAM4" s="144"/>
      <c r="PAN4" s="144"/>
      <c r="PAO4" s="140"/>
      <c r="PAP4" s="144"/>
      <c r="PAQ4" s="144"/>
      <c r="PAR4" s="144"/>
      <c r="PAS4" s="140"/>
      <c r="PAT4" s="144"/>
      <c r="PAU4" s="144"/>
      <c r="PAV4" s="144"/>
      <c r="PAW4" s="140"/>
      <c r="PAX4" s="144"/>
      <c r="PAY4" s="144"/>
      <c r="PAZ4" s="144"/>
      <c r="PBA4" s="140"/>
      <c r="PBB4" s="144"/>
      <c r="PBC4" s="144"/>
      <c r="PBD4" s="144"/>
      <c r="PBE4" s="140"/>
      <c r="PBF4" s="144"/>
      <c r="PBG4" s="144"/>
      <c r="PBH4" s="144"/>
      <c r="PBI4" s="140"/>
      <c r="PBJ4" s="144"/>
      <c r="PBK4" s="144"/>
      <c r="PBL4" s="144"/>
      <c r="PBM4" s="140"/>
      <c r="PBN4" s="144"/>
      <c r="PBO4" s="144"/>
      <c r="PBP4" s="144"/>
      <c r="PBQ4" s="140"/>
      <c r="PBR4" s="144"/>
      <c r="PBS4" s="144"/>
      <c r="PBT4" s="144"/>
      <c r="PBU4" s="140"/>
      <c r="PBV4" s="144"/>
      <c r="PBW4" s="144"/>
      <c r="PBX4" s="144"/>
      <c r="PBY4" s="140"/>
      <c r="PBZ4" s="144"/>
      <c r="PCA4" s="144"/>
      <c r="PCB4" s="144"/>
      <c r="PCC4" s="140"/>
      <c r="PCD4" s="144"/>
      <c r="PCE4" s="144"/>
      <c r="PCF4" s="144"/>
      <c r="PCG4" s="140"/>
      <c r="PCH4" s="144"/>
      <c r="PCI4" s="144"/>
      <c r="PCJ4" s="144"/>
      <c r="PCK4" s="140"/>
      <c r="PCL4" s="144"/>
      <c r="PCM4" s="144"/>
      <c r="PCN4" s="144"/>
      <c r="PCO4" s="140"/>
      <c r="PCP4" s="144"/>
      <c r="PCQ4" s="144"/>
      <c r="PCR4" s="144"/>
      <c r="PCS4" s="140"/>
      <c r="PCT4" s="144"/>
      <c r="PCU4" s="144"/>
      <c r="PCV4" s="144"/>
      <c r="PCW4" s="140"/>
      <c r="PCX4" s="144"/>
      <c r="PCY4" s="144"/>
      <c r="PCZ4" s="144"/>
      <c r="PDA4" s="140"/>
      <c r="PDB4" s="144"/>
      <c r="PDC4" s="144"/>
      <c r="PDD4" s="144"/>
      <c r="PDE4" s="140"/>
      <c r="PDF4" s="144"/>
      <c r="PDG4" s="144"/>
      <c r="PDH4" s="144"/>
      <c r="PDI4" s="140"/>
      <c r="PDJ4" s="144"/>
      <c r="PDK4" s="144"/>
      <c r="PDL4" s="144"/>
      <c r="PDM4" s="140"/>
      <c r="PDN4" s="144"/>
      <c r="PDO4" s="144"/>
      <c r="PDP4" s="144"/>
      <c r="PDQ4" s="140"/>
      <c r="PDR4" s="144"/>
      <c r="PDS4" s="144"/>
      <c r="PDT4" s="144"/>
      <c r="PDU4" s="140"/>
      <c r="PDV4" s="144"/>
      <c r="PDW4" s="144"/>
      <c r="PDX4" s="144"/>
      <c r="PDY4" s="140"/>
      <c r="PDZ4" s="144"/>
      <c r="PEA4" s="144"/>
      <c r="PEB4" s="144"/>
      <c r="PEC4" s="140"/>
      <c r="PED4" s="144"/>
      <c r="PEE4" s="144"/>
      <c r="PEF4" s="144"/>
      <c r="PEG4" s="140"/>
      <c r="PEH4" s="144"/>
      <c r="PEI4" s="144"/>
      <c r="PEJ4" s="144"/>
      <c r="PEK4" s="140"/>
      <c r="PEL4" s="144"/>
      <c r="PEM4" s="144"/>
      <c r="PEN4" s="144"/>
      <c r="PEO4" s="140"/>
      <c r="PEP4" s="144"/>
      <c r="PEQ4" s="144"/>
      <c r="PER4" s="144"/>
      <c r="PES4" s="140"/>
      <c r="PET4" s="144"/>
      <c r="PEU4" s="144"/>
      <c r="PEV4" s="144"/>
      <c r="PEW4" s="140"/>
      <c r="PEX4" s="144"/>
      <c r="PEY4" s="144"/>
      <c r="PEZ4" s="144"/>
      <c r="PFA4" s="140"/>
      <c r="PFB4" s="144"/>
      <c r="PFC4" s="144"/>
      <c r="PFD4" s="144"/>
      <c r="PFE4" s="140"/>
      <c r="PFF4" s="144"/>
      <c r="PFG4" s="144"/>
      <c r="PFH4" s="144"/>
      <c r="PFI4" s="140"/>
      <c r="PFJ4" s="144"/>
      <c r="PFK4" s="144"/>
      <c r="PFL4" s="144"/>
      <c r="PFM4" s="140"/>
      <c r="PFN4" s="144"/>
      <c r="PFO4" s="144"/>
      <c r="PFP4" s="144"/>
      <c r="PFQ4" s="140"/>
      <c r="PFR4" s="144"/>
      <c r="PFS4" s="144"/>
      <c r="PFT4" s="144"/>
      <c r="PFU4" s="140"/>
      <c r="PFV4" s="144"/>
      <c r="PFW4" s="144"/>
      <c r="PFX4" s="144"/>
      <c r="PFY4" s="140"/>
      <c r="PFZ4" s="144"/>
      <c r="PGA4" s="144"/>
      <c r="PGB4" s="144"/>
      <c r="PGC4" s="140"/>
      <c r="PGD4" s="144"/>
      <c r="PGE4" s="144"/>
      <c r="PGF4" s="144"/>
      <c r="PGG4" s="140"/>
      <c r="PGH4" s="144"/>
      <c r="PGI4" s="144"/>
      <c r="PGJ4" s="144"/>
      <c r="PGK4" s="140"/>
      <c r="PGL4" s="144"/>
      <c r="PGM4" s="144"/>
      <c r="PGN4" s="144"/>
      <c r="PGO4" s="140"/>
      <c r="PGP4" s="144"/>
      <c r="PGQ4" s="144"/>
      <c r="PGR4" s="144"/>
      <c r="PGS4" s="140"/>
      <c r="PGT4" s="144"/>
      <c r="PGU4" s="144"/>
      <c r="PGV4" s="144"/>
      <c r="PGW4" s="140"/>
      <c r="PGX4" s="144"/>
      <c r="PGY4" s="144"/>
      <c r="PGZ4" s="144"/>
      <c r="PHA4" s="140"/>
      <c r="PHB4" s="144"/>
      <c r="PHC4" s="144"/>
      <c r="PHD4" s="144"/>
      <c r="PHE4" s="140"/>
      <c r="PHF4" s="144"/>
      <c r="PHG4" s="144"/>
      <c r="PHH4" s="144"/>
      <c r="PHI4" s="140"/>
      <c r="PHJ4" s="144"/>
      <c r="PHK4" s="144"/>
      <c r="PHL4" s="144"/>
      <c r="PHM4" s="140"/>
      <c r="PHN4" s="144"/>
      <c r="PHO4" s="144"/>
      <c r="PHP4" s="144"/>
      <c r="PHQ4" s="140"/>
      <c r="PHR4" s="144"/>
      <c r="PHS4" s="144"/>
      <c r="PHT4" s="144"/>
      <c r="PHU4" s="140"/>
      <c r="PHV4" s="144"/>
      <c r="PHW4" s="144"/>
      <c r="PHX4" s="144"/>
      <c r="PHY4" s="140"/>
      <c r="PHZ4" s="144"/>
      <c r="PIA4" s="144"/>
      <c r="PIB4" s="144"/>
      <c r="PIC4" s="140"/>
      <c r="PID4" s="144"/>
      <c r="PIE4" s="144"/>
      <c r="PIF4" s="144"/>
      <c r="PIG4" s="140"/>
      <c r="PIH4" s="144"/>
      <c r="PII4" s="144"/>
      <c r="PIJ4" s="144"/>
      <c r="PIK4" s="140"/>
      <c r="PIL4" s="144"/>
      <c r="PIM4" s="144"/>
      <c r="PIN4" s="144"/>
      <c r="PIO4" s="140"/>
      <c r="PIP4" s="144"/>
      <c r="PIQ4" s="144"/>
      <c r="PIR4" s="144"/>
      <c r="PIS4" s="140"/>
      <c r="PIT4" s="144"/>
      <c r="PIU4" s="144"/>
      <c r="PIV4" s="144"/>
      <c r="PIW4" s="140"/>
      <c r="PIX4" s="144"/>
      <c r="PIY4" s="144"/>
      <c r="PIZ4" s="144"/>
      <c r="PJA4" s="140"/>
      <c r="PJB4" s="144"/>
      <c r="PJC4" s="144"/>
      <c r="PJD4" s="144"/>
      <c r="PJE4" s="140"/>
      <c r="PJF4" s="144"/>
      <c r="PJG4" s="144"/>
      <c r="PJH4" s="144"/>
      <c r="PJI4" s="140"/>
      <c r="PJJ4" s="144"/>
      <c r="PJK4" s="144"/>
      <c r="PJL4" s="144"/>
      <c r="PJM4" s="140"/>
      <c r="PJN4" s="144"/>
      <c r="PJO4" s="144"/>
      <c r="PJP4" s="144"/>
      <c r="PJQ4" s="140"/>
      <c r="PJR4" s="144"/>
      <c r="PJS4" s="144"/>
      <c r="PJT4" s="144"/>
      <c r="PJU4" s="140"/>
      <c r="PJV4" s="144"/>
      <c r="PJW4" s="144"/>
      <c r="PJX4" s="144"/>
      <c r="PJY4" s="140"/>
      <c r="PJZ4" s="144"/>
      <c r="PKA4" s="144"/>
      <c r="PKB4" s="144"/>
      <c r="PKC4" s="140"/>
      <c r="PKD4" s="144"/>
      <c r="PKE4" s="144"/>
      <c r="PKF4" s="144"/>
      <c r="PKG4" s="140"/>
      <c r="PKH4" s="144"/>
      <c r="PKI4" s="144"/>
      <c r="PKJ4" s="144"/>
      <c r="PKK4" s="140"/>
      <c r="PKL4" s="144"/>
      <c r="PKM4" s="144"/>
      <c r="PKN4" s="144"/>
      <c r="PKO4" s="140"/>
      <c r="PKP4" s="144"/>
      <c r="PKQ4" s="144"/>
      <c r="PKR4" s="144"/>
      <c r="PKS4" s="140"/>
      <c r="PKT4" s="144"/>
      <c r="PKU4" s="144"/>
      <c r="PKV4" s="144"/>
      <c r="PKW4" s="140"/>
      <c r="PKX4" s="144"/>
      <c r="PKY4" s="144"/>
      <c r="PKZ4" s="144"/>
      <c r="PLA4" s="140"/>
      <c r="PLB4" s="144"/>
      <c r="PLC4" s="144"/>
      <c r="PLD4" s="144"/>
      <c r="PLE4" s="140"/>
      <c r="PLF4" s="144"/>
      <c r="PLG4" s="144"/>
      <c r="PLH4" s="144"/>
      <c r="PLI4" s="140"/>
      <c r="PLJ4" s="144"/>
      <c r="PLK4" s="144"/>
      <c r="PLL4" s="144"/>
      <c r="PLM4" s="140"/>
      <c r="PLN4" s="144"/>
      <c r="PLO4" s="144"/>
      <c r="PLP4" s="144"/>
      <c r="PLQ4" s="140"/>
      <c r="PLR4" s="144"/>
      <c r="PLS4" s="144"/>
      <c r="PLT4" s="144"/>
      <c r="PLU4" s="140"/>
      <c r="PLV4" s="144"/>
      <c r="PLW4" s="144"/>
      <c r="PLX4" s="144"/>
      <c r="PLY4" s="140"/>
      <c r="PLZ4" s="144"/>
      <c r="PMA4" s="144"/>
      <c r="PMB4" s="144"/>
      <c r="PMC4" s="140"/>
      <c r="PMD4" s="144"/>
      <c r="PME4" s="144"/>
      <c r="PMF4" s="144"/>
      <c r="PMG4" s="140"/>
      <c r="PMH4" s="144"/>
      <c r="PMI4" s="144"/>
      <c r="PMJ4" s="144"/>
      <c r="PMK4" s="140"/>
      <c r="PML4" s="144"/>
      <c r="PMM4" s="144"/>
      <c r="PMN4" s="144"/>
      <c r="PMO4" s="140"/>
      <c r="PMP4" s="144"/>
      <c r="PMQ4" s="144"/>
      <c r="PMR4" s="144"/>
      <c r="PMS4" s="140"/>
      <c r="PMT4" s="144"/>
      <c r="PMU4" s="144"/>
      <c r="PMV4" s="144"/>
      <c r="PMW4" s="140"/>
      <c r="PMX4" s="144"/>
      <c r="PMY4" s="144"/>
      <c r="PMZ4" s="144"/>
      <c r="PNA4" s="140"/>
      <c r="PNB4" s="144"/>
      <c r="PNC4" s="144"/>
      <c r="PND4" s="144"/>
      <c r="PNE4" s="140"/>
      <c r="PNF4" s="144"/>
      <c r="PNG4" s="144"/>
      <c r="PNH4" s="144"/>
      <c r="PNI4" s="140"/>
      <c r="PNJ4" s="144"/>
      <c r="PNK4" s="144"/>
      <c r="PNL4" s="144"/>
      <c r="PNM4" s="140"/>
      <c r="PNN4" s="144"/>
      <c r="PNO4" s="144"/>
      <c r="PNP4" s="144"/>
      <c r="PNQ4" s="140"/>
      <c r="PNR4" s="144"/>
      <c r="PNS4" s="144"/>
      <c r="PNT4" s="144"/>
      <c r="PNU4" s="140"/>
      <c r="PNV4" s="144"/>
      <c r="PNW4" s="144"/>
      <c r="PNX4" s="144"/>
      <c r="PNY4" s="140"/>
      <c r="PNZ4" s="144"/>
      <c r="POA4" s="144"/>
      <c r="POB4" s="144"/>
      <c r="POC4" s="140"/>
      <c r="POD4" s="144"/>
      <c r="POE4" s="144"/>
      <c r="POF4" s="144"/>
      <c r="POG4" s="140"/>
      <c r="POH4" s="144"/>
      <c r="POI4" s="144"/>
      <c r="POJ4" s="144"/>
      <c r="POK4" s="140"/>
      <c r="POL4" s="144"/>
      <c r="POM4" s="144"/>
      <c r="PON4" s="144"/>
      <c r="POO4" s="140"/>
      <c r="POP4" s="144"/>
      <c r="POQ4" s="144"/>
      <c r="POR4" s="144"/>
      <c r="POS4" s="140"/>
      <c r="POT4" s="144"/>
      <c r="POU4" s="144"/>
      <c r="POV4" s="144"/>
      <c r="POW4" s="140"/>
      <c r="POX4" s="144"/>
      <c r="POY4" s="144"/>
      <c r="POZ4" s="144"/>
      <c r="PPA4" s="140"/>
      <c r="PPB4" s="144"/>
      <c r="PPC4" s="144"/>
      <c r="PPD4" s="144"/>
      <c r="PPE4" s="140"/>
      <c r="PPF4" s="144"/>
      <c r="PPG4" s="144"/>
      <c r="PPH4" s="144"/>
      <c r="PPI4" s="140"/>
      <c r="PPJ4" s="144"/>
      <c r="PPK4" s="144"/>
      <c r="PPL4" s="144"/>
      <c r="PPM4" s="140"/>
      <c r="PPN4" s="144"/>
      <c r="PPO4" s="144"/>
      <c r="PPP4" s="144"/>
      <c r="PPQ4" s="140"/>
      <c r="PPR4" s="144"/>
      <c r="PPS4" s="144"/>
      <c r="PPT4" s="144"/>
      <c r="PPU4" s="140"/>
      <c r="PPV4" s="144"/>
      <c r="PPW4" s="144"/>
      <c r="PPX4" s="144"/>
      <c r="PPY4" s="140"/>
      <c r="PPZ4" s="144"/>
      <c r="PQA4" s="144"/>
      <c r="PQB4" s="144"/>
      <c r="PQC4" s="140"/>
      <c r="PQD4" s="144"/>
      <c r="PQE4" s="144"/>
      <c r="PQF4" s="144"/>
      <c r="PQG4" s="140"/>
      <c r="PQH4" s="144"/>
      <c r="PQI4" s="144"/>
      <c r="PQJ4" s="144"/>
      <c r="PQK4" s="140"/>
      <c r="PQL4" s="144"/>
      <c r="PQM4" s="144"/>
      <c r="PQN4" s="144"/>
      <c r="PQO4" s="140"/>
      <c r="PQP4" s="144"/>
      <c r="PQQ4" s="144"/>
      <c r="PQR4" s="144"/>
      <c r="PQS4" s="140"/>
      <c r="PQT4" s="144"/>
      <c r="PQU4" s="144"/>
      <c r="PQV4" s="144"/>
      <c r="PQW4" s="140"/>
      <c r="PQX4" s="144"/>
      <c r="PQY4" s="144"/>
      <c r="PQZ4" s="144"/>
      <c r="PRA4" s="140"/>
      <c r="PRB4" s="144"/>
      <c r="PRC4" s="144"/>
      <c r="PRD4" s="144"/>
      <c r="PRE4" s="140"/>
      <c r="PRF4" s="144"/>
      <c r="PRG4" s="144"/>
      <c r="PRH4" s="144"/>
      <c r="PRI4" s="140"/>
      <c r="PRJ4" s="144"/>
      <c r="PRK4" s="144"/>
      <c r="PRL4" s="144"/>
      <c r="PRM4" s="140"/>
      <c r="PRN4" s="144"/>
      <c r="PRO4" s="144"/>
      <c r="PRP4" s="144"/>
      <c r="PRQ4" s="140"/>
      <c r="PRR4" s="144"/>
      <c r="PRS4" s="144"/>
      <c r="PRT4" s="144"/>
      <c r="PRU4" s="140"/>
      <c r="PRV4" s="144"/>
      <c r="PRW4" s="144"/>
      <c r="PRX4" s="144"/>
      <c r="PRY4" s="140"/>
      <c r="PRZ4" s="144"/>
      <c r="PSA4" s="144"/>
      <c r="PSB4" s="144"/>
      <c r="PSC4" s="140"/>
      <c r="PSD4" s="144"/>
      <c r="PSE4" s="144"/>
      <c r="PSF4" s="144"/>
      <c r="PSG4" s="140"/>
      <c r="PSH4" s="144"/>
      <c r="PSI4" s="144"/>
      <c r="PSJ4" s="144"/>
      <c r="PSK4" s="140"/>
      <c r="PSL4" s="144"/>
      <c r="PSM4" s="144"/>
      <c r="PSN4" s="144"/>
      <c r="PSO4" s="140"/>
      <c r="PSP4" s="144"/>
      <c r="PSQ4" s="144"/>
      <c r="PSR4" s="144"/>
      <c r="PSS4" s="140"/>
      <c r="PST4" s="144"/>
      <c r="PSU4" s="144"/>
      <c r="PSV4" s="144"/>
      <c r="PSW4" s="140"/>
      <c r="PSX4" s="144"/>
      <c r="PSY4" s="144"/>
      <c r="PSZ4" s="144"/>
      <c r="PTA4" s="140"/>
      <c r="PTB4" s="144"/>
      <c r="PTC4" s="144"/>
      <c r="PTD4" s="144"/>
      <c r="PTE4" s="140"/>
      <c r="PTF4" s="144"/>
      <c r="PTG4" s="144"/>
      <c r="PTH4" s="144"/>
      <c r="PTI4" s="140"/>
      <c r="PTJ4" s="144"/>
      <c r="PTK4" s="144"/>
      <c r="PTL4" s="144"/>
      <c r="PTM4" s="140"/>
      <c r="PTN4" s="144"/>
      <c r="PTO4" s="144"/>
      <c r="PTP4" s="144"/>
      <c r="PTQ4" s="140"/>
      <c r="PTR4" s="144"/>
      <c r="PTS4" s="144"/>
      <c r="PTT4" s="144"/>
      <c r="PTU4" s="140"/>
      <c r="PTV4" s="144"/>
      <c r="PTW4" s="144"/>
      <c r="PTX4" s="144"/>
      <c r="PTY4" s="140"/>
      <c r="PTZ4" s="144"/>
      <c r="PUA4" s="144"/>
      <c r="PUB4" s="144"/>
      <c r="PUC4" s="140"/>
      <c r="PUD4" s="144"/>
      <c r="PUE4" s="144"/>
      <c r="PUF4" s="144"/>
      <c r="PUG4" s="140"/>
      <c r="PUH4" s="144"/>
      <c r="PUI4" s="144"/>
      <c r="PUJ4" s="144"/>
      <c r="PUK4" s="140"/>
      <c r="PUL4" s="144"/>
      <c r="PUM4" s="144"/>
      <c r="PUN4" s="144"/>
      <c r="PUO4" s="140"/>
      <c r="PUP4" s="144"/>
      <c r="PUQ4" s="144"/>
      <c r="PUR4" s="144"/>
      <c r="PUS4" s="140"/>
      <c r="PUT4" s="144"/>
      <c r="PUU4" s="144"/>
      <c r="PUV4" s="144"/>
      <c r="PUW4" s="140"/>
      <c r="PUX4" s="144"/>
      <c r="PUY4" s="144"/>
      <c r="PUZ4" s="144"/>
      <c r="PVA4" s="140"/>
      <c r="PVB4" s="144"/>
      <c r="PVC4" s="144"/>
      <c r="PVD4" s="144"/>
      <c r="PVE4" s="140"/>
      <c r="PVF4" s="144"/>
      <c r="PVG4" s="144"/>
      <c r="PVH4" s="144"/>
      <c r="PVI4" s="140"/>
      <c r="PVJ4" s="144"/>
      <c r="PVK4" s="144"/>
      <c r="PVL4" s="144"/>
      <c r="PVM4" s="140"/>
      <c r="PVN4" s="144"/>
      <c r="PVO4" s="144"/>
      <c r="PVP4" s="144"/>
      <c r="PVQ4" s="140"/>
      <c r="PVR4" s="144"/>
      <c r="PVS4" s="144"/>
      <c r="PVT4" s="144"/>
      <c r="PVU4" s="140"/>
      <c r="PVV4" s="144"/>
      <c r="PVW4" s="144"/>
      <c r="PVX4" s="144"/>
      <c r="PVY4" s="140"/>
      <c r="PVZ4" s="144"/>
      <c r="PWA4" s="144"/>
      <c r="PWB4" s="144"/>
      <c r="PWC4" s="140"/>
      <c r="PWD4" s="144"/>
      <c r="PWE4" s="144"/>
      <c r="PWF4" s="144"/>
      <c r="PWG4" s="140"/>
      <c r="PWH4" s="144"/>
      <c r="PWI4" s="144"/>
      <c r="PWJ4" s="144"/>
      <c r="PWK4" s="140"/>
      <c r="PWL4" s="144"/>
      <c r="PWM4" s="144"/>
      <c r="PWN4" s="144"/>
      <c r="PWO4" s="140"/>
      <c r="PWP4" s="144"/>
      <c r="PWQ4" s="144"/>
      <c r="PWR4" s="144"/>
      <c r="PWS4" s="140"/>
      <c r="PWT4" s="144"/>
      <c r="PWU4" s="144"/>
      <c r="PWV4" s="144"/>
      <c r="PWW4" s="140"/>
      <c r="PWX4" s="144"/>
      <c r="PWY4" s="144"/>
      <c r="PWZ4" s="144"/>
      <c r="PXA4" s="140"/>
      <c r="PXB4" s="144"/>
      <c r="PXC4" s="144"/>
      <c r="PXD4" s="144"/>
      <c r="PXE4" s="140"/>
      <c r="PXF4" s="144"/>
      <c r="PXG4" s="144"/>
      <c r="PXH4" s="144"/>
      <c r="PXI4" s="140"/>
      <c r="PXJ4" s="144"/>
      <c r="PXK4" s="144"/>
      <c r="PXL4" s="144"/>
      <c r="PXM4" s="140"/>
      <c r="PXN4" s="144"/>
      <c r="PXO4" s="144"/>
      <c r="PXP4" s="144"/>
      <c r="PXQ4" s="140"/>
      <c r="PXR4" s="144"/>
      <c r="PXS4" s="144"/>
      <c r="PXT4" s="144"/>
      <c r="PXU4" s="140"/>
      <c r="PXV4" s="144"/>
      <c r="PXW4" s="144"/>
      <c r="PXX4" s="144"/>
      <c r="PXY4" s="140"/>
      <c r="PXZ4" s="144"/>
      <c r="PYA4" s="144"/>
      <c r="PYB4" s="144"/>
      <c r="PYC4" s="140"/>
      <c r="PYD4" s="144"/>
      <c r="PYE4" s="144"/>
      <c r="PYF4" s="144"/>
      <c r="PYG4" s="140"/>
      <c r="PYH4" s="144"/>
      <c r="PYI4" s="144"/>
      <c r="PYJ4" s="144"/>
      <c r="PYK4" s="140"/>
      <c r="PYL4" s="144"/>
      <c r="PYM4" s="144"/>
      <c r="PYN4" s="144"/>
      <c r="PYO4" s="140"/>
      <c r="PYP4" s="144"/>
      <c r="PYQ4" s="144"/>
      <c r="PYR4" s="144"/>
      <c r="PYS4" s="140"/>
      <c r="PYT4" s="144"/>
      <c r="PYU4" s="144"/>
      <c r="PYV4" s="144"/>
      <c r="PYW4" s="140"/>
      <c r="PYX4" s="144"/>
      <c r="PYY4" s="144"/>
      <c r="PYZ4" s="144"/>
      <c r="PZA4" s="140"/>
      <c r="PZB4" s="144"/>
      <c r="PZC4" s="144"/>
      <c r="PZD4" s="144"/>
      <c r="PZE4" s="140"/>
      <c r="PZF4" s="144"/>
      <c r="PZG4" s="144"/>
      <c r="PZH4" s="144"/>
      <c r="PZI4" s="140"/>
      <c r="PZJ4" s="144"/>
      <c r="PZK4" s="144"/>
      <c r="PZL4" s="144"/>
      <c r="PZM4" s="140"/>
      <c r="PZN4" s="144"/>
      <c r="PZO4" s="144"/>
      <c r="PZP4" s="144"/>
      <c r="PZQ4" s="140"/>
      <c r="PZR4" s="144"/>
      <c r="PZS4" s="144"/>
      <c r="PZT4" s="144"/>
      <c r="PZU4" s="140"/>
      <c r="PZV4" s="144"/>
      <c r="PZW4" s="144"/>
      <c r="PZX4" s="144"/>
      <c r="PZY4" s="140"/>
      <c r="PZZ4" s="144"/>
      <c r="QAA4" s="144"/>
      <c r="QAB4" s="144"/>
      <c r="QAC4" s="140"/>
      <c r="QAD4" s="144"/>
      <c r="QAE4" s="144"/>
      <c r="QAF4" s="144"/>
      <c r="QAG4" s="140"/>
      <c r="QAH4" s="144"/>
      <c r="QAI4" s="144"/>
      <c r="QAJ4" s="144"/>
      <c r="QAK4" s="140"/>
      <c r="QAL4" s="144"/>
      <c r="QAM4" s="144"/>
      <c r="QAN4" s="144"/>
      <c r="QAO4" s="140"/>
      <c r="QAP4" s="144"/>
      <c r="QAQ4" s="144"/>
      <c r="QAR4" s="144"/>
      <c r="QAS4" s="140"/>
      <c r="QAT4" s="144"/>
      <c r="QAU4" s="144"/>
      <c r="QAV4" s="144"/>
      <c r="QAW4" s="140"/>
      <c r="QAX4" s="144"/>
      <c r="QAY4" s="144"/>
      <c r="QAZ4" s="144"/>
      <c r="QBA4" s="140"/>
      <c r="QBB4" s="144"/>
      <c r="QBC4" s="144"/>
      <c r="QBD4" s="144"/>
      <c r="QBE4" s="140"/>
      <c r="QBF4" s="144"/>
      <c r="QBG4" s="144"/>
      <c r="QBH4" s="144"/>
      <c r="QBI4" s="140"/>
      <c r="QBJ4" s="144"/>
      <c r="QBK4" s="144"/>
      <c r="QBL4" s="144"/>
      <c r="QBM4" s="140"/>
      <c r="QBN4" s="144"/>
      <c r="QBO4" s="144"/>
      <c r="QBP4" s="144"/>
      <c r="QBQ4" s="140"/>
      <c r="QBR4" s="144"/>
      <c r="QBS4" s="144"/>
      <c r="QBT4" s="144"/>
      <c r="QBU4" s="140"/>
      <c r="QBV4" s="144"/>
      <c r="QBW4" s="144"/>
      <c r="QBX4" s="144"/>
      <c r="QBY4" s="140"/>
      <c r="QBZ4" s="144"/>
      <c r="QCA4" s="144"/>
      <c r="QCB4" s="144"/>
      <c r="QCC4" s="140"/>
      <c r="QCD4" s="144"/>
      <c r="QCE4" s="144"/>
      <c r="QCF4" s="144"/>
      <c r="QCG4" s="140"/>
      <c r="QCH4" s="144"/>
      <c r="QCI4" s="144"/>
      <c r="QCJ4" s="144"/>
      <c r="QCK4" s="140"/>
      <c r="QCL4" s="144"/>
      <c r="QCM4" s="144"/>
      <c r="QCN4" s="144"/>
      <c r="QCO4" s="140"/>
      <c r="QCP4" s="144"/>
      <c r="QCQ4" s="144"/>
      <c r="QCR4" s="144"/>
      <c r="QCS4" s="140"/>
      <c r="QCT4" s="144"/>
      <c r="QCU4" s="144"/>
      <c r="QCV4" s="144"/>
      <c r="QCW4" s="140"/>
      <c r="QCX4" s="144"/>
      <c r="QCY4" s="144"/>
      <c r="QCZ4" s="144"/>
      <c r="QDA4" s="140"/>
      <c r="QDB4" s="144"/>
      <c r="QDC4" s="144"/>
      <c r="QDD4" s="144"/>
      <c r="QDE4" s="140"/>
      <c r="QDF4" s="144"/>
      <c r="QDG4" s="144"/>
      <c r="QDH4" s="144"/>
      <c r="QDI4" s="140"/>
      <c r="QDJ4" s="144"/>
      <c r="QDK4" s="144"/>
      <c r="QDL4" s="144"/>
      <c r="QDM4" s="140"/>
      <c r="QDN4" s="144"/>
      <c r="QDO4" s="144"/>
      <c r="QDP4" s="144"/>
      <c r="QDQ4" s="140"/>
      <c r="QDR4" s="144"/>
      <c r="QDS4" s="144"/>
      <c r="QDT4" s="144"/>
      <c r="QDU4" s="140"/>
      <c r="QDV4" s="144"/>
      <c r="QDW4" s="144"/>
      <c r="QDX4" s="144"/>
      <c r="QDY4" s="140"/>
      <c r="QDZ4" s="144"/>
      <c r="QEA4" s="144"/>
      <c r="QEB4" s="144"/>
      <c r="QEC4" s="140"/>
      <c r="QED4" s="144"/>
      <c r="QEE4" s="144"/>
      <c r="QEF4" s="144"/>
      <c r="QEG4" s="140"/>
      <c r="QEH4" s="144"/>
      <c r="QEI4" s="144"/>
      <c r="QEJ4" s="144"/>
      <c r="QEK4" s="140"/>
      <c r="QEL4" s="144"/>
      <c r="QEM4" s="144"/>
      <c r="QEN4" s="144"/>
      <c r="QEO4" s="140"/>
      <c r="QEP4" s="144"/>
      <c r="QEQ4" s="144"/>
      <c r="QER4" s="144"/>
      <c r="QES4" s="140"/>
      <c r="QET4" s="144"/>
      <c r="QEU4" s="144"/>
      <c r="QEV4" s="144"/>
      <c r="QEW4" s="140"/>
      <c r="QEX4" s="144"/>
      <c r="QEY4" s="144"/>
      <c r="QEZ4" s="144"/>
      <c r="QFA4" s="140"/>
      <c r="QFB4" s="144"/>
      <c r="QFC4" s="144"/>
      <c r="QFD4" s="144"/>
      <c r="QFE4" s="140"/>
      <c r="QFF4" s="144"/>
      <c r="QFG4" s="144"/>
      <c r="QFH4" s="144"/>
      <c r="QFI4" s="140"/>
      <c r="QFJ4" s="144"/>
      <c r="QFK4" s="144"/>
      <c r="QFL4" s="144"/>
      <c r="QFM4" s="140"/>
      <c r="QFN4" s="144"/>
      <c r="QFO4" s="144"/>
      <c r="QFP4" s="144"/>
      <c r="QFQ4" s="140"/>
      <c r="QFR4" s="144"/>
      <c r="QFS4" s="144"/>
      <c r="QFT4" s="144"/>
      <c r="QFU4" s="140"/>
      <c r="QFV4" s="144"/>
      <c r="QFW4" s="144"/>
      <c r="QFX4" s="144"/>
      <c r="QFY4" s="140"/>
      <c r="QFZ4" s="144"/>
      <c r="QGA4" s="144"/>
      <c r="QGB4" s="144"/>
      <c r="QGC4" s="140"/>
      <c r="QGD4" s="144"/>
      <c r="QGE4" s="144"/>
      <c r="QGF4" s="144"/>
      <c r="QGG4" s="140"/>
      <c r="QGH4" s="144"/>
      <c r="QGI4" s="144"/>
      <c r="QGJ4" s="144"/>
      <c r="QGK4" s="140"/>
      <c r="QGL4" s="144"/>
      <c r="QGM4" s="144"/>
      <c r="QGN4" s="144"/>
      <c r="QGO4" s="140"/>
      <c r="QGP4" s="144"/>
      <c r="QGQ4" s="144"/>
      <c r="QGR4" s="144"/>
      <c r="QGS4" s="140"/>
      <c r="QGT4" s="144"/>
      <c r="QGU4" s="144"/>
      <c r="QGV4" s="144"/>
      <c r="QGW4" s="140"/>
      <c r="QGX4" s="144"/>
      <c r="QGY4" s="144"/>
      <c r="QGZ4" s="144"/>
      <c r="QHA4" s="140"/>
      <c r="QHB4" s="144"/>
      <c r="QHC4" s="144"/>
      <c r="QHD4" s="144"/>
      <c r="QHE4" s="140"/>
      <c r="QHF4" s="144"/>
      <c r="QHG4" s="144"/>
      <c r="QHH4" s="144"/>
      <c r="QHI4" s="140"/>
      <c r="QHJ4" s="144"/>
      <c r="QHK4" s="144"/>
      <c r="QHL4" s="144"/>
      <c r="QHM4" s="140"/>
      <c r="QHN4" s="144"/>
      <c r="QHO4" s="144"/>
      <c r="QHP4" s="144"/>
      <c r="QHQ4" s="140"/>
      <c r="QHR4" s="144"/>
      <c r="QHS4" s="144"/>
      <c r="QHT4" s="144"/>
      <c r="QHU4" s="140"/>
      <c r="QHV4" s="144"/>
      <c r="QHW4" s="144"/>
      <c r="QHX4" s="144"/>
      <c r="QHY4" s="140"/>
      <c r="QHZ4" s="144"/>
      <c r="QIA4" s="144"/>
      <c r="QIB4" s="144"/>
      <c r="QIC4" s="140"/>
      <c r="QID4" s="144"/>
      <c r="QIE4" s="144"/>
      <c r="QIF4" s="144"/>
      <c r="QIG4" s="140"/>
      <c r="QIH4" s="144"/>
      <c r="QII4" s="144"/>
      <c r="QIJ4" s="144"/>
      <c r="QIK4" s="140"/>
      <c r="QIL4" s="144"/>
      <c r="QIM4" s="144"/>
      <c r="QIN4" s="144"/>
      <c r="QIO4" s="140"/>
      <c r="QIP4" s="144"/>
      <c r="QIQ4" s="144"/>
      <c r="QIR4" s="144"/>
      <c r="QIS4" s="140"/>
      <c r="QIT4" s="144"/>
      <c r="QIU4" s="144"/>
      <c r="QIV4" s="144"/>
      <c r="QIW4" s="140"/>
      <c r="QIX4" s="144"/>
      <c r="QIY4" s="144"/>
      <c r="QIZ4" s="144"/>
      <c r="QJA4" s="140"/>
      <c r="QJB4" s="144"/>
      <c r="QJC4" s="144"/>
      <c r="QJD4" s="144"/>
      <c r="QJE4" s="140"/>
      <c r="QJF4" s="144"/>
      <c r="QJG4" s="144"/>
      <c r="QJH4" s="144"/>
      <c r="QJI4" s="140"/>
      <c r="QJJ4" s="144"/>
      <c r="QJK4" s="144"/>
      <c r="QJL4" s="144"/>
      <c r="QJM4" s="140"/>
      <c r="QJN4" s="144"/>
      <c r="QJO4" s="144"/>
      <c r="QJP4" s="144"/>
      <c r="QJQ4" s="140"/>
      <c r="QJR4" s="144"/>
      <c r="QJS4" s="144"/>
      <c r="QJT4" s="144"/>
      <c r="QJU4" s="140"/>
      <c r="QJV4" s="144"/>
      <c r="QJW4" s="144"/>
      <c r="QJX4" s="144"/>
      <c r="QJY4" s="140"/>
      <c r="QJZ4" s="144"/>
      <c r="QKA4" s="144"/>
      <c r="QKB4" s="144"/>
      <c r="QKC4" s="140"/>
      <c r="QKD4" s="144"/>
      <c r="QKE4" s="144"/>
      <c r="QKF4" s="144"/>
      <c r="QKG4" s="140"/>
      <c r="QKH4" s="144"/>
      <c r="QKI4" s="144"/>
      <c r="QKJ4" s="144"/>
      <c r="QKK4" s="140"/>
      <c r="QKL4" s="144"/>
      <c r="QKM4" s="144"/>
      <c r="QKN4" s="144"/>
      <c r="QKO4" s="140"/>
      <c r="QKP4" s="144"/>
      <c r="QKQ4" s="144"/>
      <c r="QKR4" s="144"/>
      <c r="QKS4" s="140"/>
      <c r="QKT4" s="144"/>
      <c r="QKU4" s="144"/>
      <c r="QKV4" s="144"/>
      <c r="QKW4" s="140"/>
      <c r="QKX4" s="144"/>
      <c r="QKY4" s="144"/>
      <c r="QKZ4" s="144"/>
      <c r="QLA4" s="140"/>
      <c r="QLB4" s="144"/>
      <c r="QLC4" s="144"/>
      <c r="QLD4" s="144"/>
      <c r="QLE4" s="140"/>
      <c r="QLF4" s="144"/>
      <c r="QLG4" s="144"/>
      <c r="QLH4" s="144"/>
      <c r="QLI4" s="140"/>
      <c r="QLJ4" s="144"/>
      <c r="QLK4" s="144"/>
      <c r="QLL4" s="144"/>
      <c r="QLM4" s="140"/>
      <c r="QLN4" s="144"/>
      <c r="QLO4" s="144"/>
      <c r="QLP4" s="144"/>
      <c r="QLQ4" s="140"/>
      <c r="QLR4" s="144"/>
      <c r="QLS4" s="144"/>
      <c r="QLT4" s="144"/>
      <c r="QLU4" s="140"/>
      <c r="QLV4" s="144"/>
      <c r="QLW4" s="144"/>
      <c r="QLX4" s="144"/>
      <c r="QLY4" s="140"/>
      <c r="QLZ4" s="144"/>
      <c r="QMA4" s="144"/>
      <c r="QMB4" s="144"/>
      <c r="QMC4" s="140"/>
      <c r="QMD4" s="144"/>
      <c r="QME4" s="144"/>
      <c r="QMF4" s="144"/>
      <c r="QMG4" s="140"/>
      <c r="QMH4" s="144"/>
      <c r="QMI4" s="144"/>
      <c r="QMJ4" s="144"/>
      <c r="QMK4" s="140"/>
      <c r="QML4" s="144"/>
      <c r="QMM4" s="144"/>
      <c r="QMN4" s="144"/>
      <c r="QMO4" s="140"/>
      <c r="QMP4" s="144"/>
      <c r="QMQ4" s="144"/>
      <c r="QMR4" s="144"/>
      <c r="QMS4" s="140"/>
      <c r="QMT4" s="144"/>
      <c r="QMU4" s="144"/>
      <c r="QMV4" s="144"/>
      <c r="QMW4" s="140"/>
      <c r="QMX4" s="144"/>
      <c r="QMY4" s="144"/>
      <c r="QMZ4" s="144"/>
      <c r="QNA4" s="140"/>
      <c r="QNB4" s="144"/>
      <c r="QNC4" s="144"/>
      <c r="QND4" s="144"/>
      <c r="QNE4" s="140"/>
      <c r="QNF4" s="144"/>
      <c r="QNG4" s="144"/>
      <c r="QNH4" s="144"/>
      <c r="QNI4" s="140"/>
      <c r="QNJ4" s="144"/>
      <c r="QNK4" s="144"/>
      <c r="QNL4" s="144"/>
      <c r="QNM4" s="140"/>
      <c r="QNN4" s="144"/>
      <c r="QNO4" s="144"/>
      <c r="QNP4" s="144"/>
      <c r="QNQ4" s="140"/>
      <c r="QNR4" s="144"/>
      <c r="QNS4" s="144"/>
      <c r="QNT4" s="144"/>
      <c r="QNU4" s="140"/>
      <c r="QNV4" s="144"/>
      <c r="QNW4" s="144"/>
      <c r="QNX4" s="144"/>
      <c r="QNY4" s="140"/>
      <c r="QNZ4" s="144"/>
      <c r="QOA4" s="144"/>
      <c r="QOB4" s="144"/>
      <c r="QOC4" s="140"/>
      <c r="QOD4" s="144"/>
      <c r="QOE4" s="144"/>
      <c r="QOF4" s="144"/>
      <c r="QOG4" s="140"/>
      <c r="QOH4" s="144"/>
      <c r="QOI4" s="144"/>
      <c r="QOJ4" s="144"/>
      <c r="QOK4" s="140"/>
      <c r="QOL4" s="144"/>
      <c r="QOM4" s="144"/>
      <c r="QON4" s="144"/>
      <c r="QOO4" s="140"/>
      <c r="QOP4" s="144"/>
      <c r="QOQ4" s="144"/>
      <c r="QOR4" s="144"/>
      <c r="QOS4" s="140"/>
      <c r="QOT4" s="144"/>
      <c r="QOU4" s="144"/>
      <c r="QOV4" s="144"/>
      <c r="QOW4" s="140"/>
      <c r="QOX4" s="144"/>
      <c r="QOY4" s="144"/>
      <c r="QOZ4" s="144"/>
      <c r="QPA4" s="140"/>
      <c r="QPB4" s="144"/>
      <c r="QPC4" s="144"/>
      <c r="QPD4" s="144"/>
      <c r="QPE4" s="140"/>
      <c r="QPF4" s="144"/>
      <c r="QPG4" s="144"/>
      <c r="QPH4" s="144"/>
      <c r="QPI4" s="140"/>
      <c r="QPJ4" s="144"/>
      <c r="QPK4" s="144"/>
      <c r="QPL4" s="144"/>
      <c r="QPM4" s="140"/>
      <c r="QPN4" s="144"/>
      <c r="QPO4" s="144"/>
      <c r="QPP4" s="144"/>
      <c r="QPQ4" s="140"/>
      <c r="QPR4" s="144"/>
      <c r="QPS4" s="144"/>
      <c r="QPT4" s="144"/>
      <c r="QPU4" s="140"/>
      <c r="QPV4" s="144"/>
      <c r="QPW4" s="144"/>
      <c r="QPX4" s="144"/>
      <c r="QPY4" s="140"/>
      <c r="QPZ4" s="144"/>
      <c r="QQA4" s="144"/>
      <c r="QQB4" s="144"/>
      <c r="QQC4" s="140"/>
      <c r="QQD4" s="144"/>
      <c r="QQE4" s="144"/>
      <c r="QQF4" s="144"/>
      <c r="QQG4" s="140"/>
      <c r="QQH4" s="144"/>
      <c r="QQI4" s="144"/>
      <c r="QQJ4" s="144"/>
      <c r="QQK4" s="140"/>
      <c r="QQL4" s="144"/>
      <c r="QQM4" s="144"/>
      <c r="QQN4" s="144"/>
      <c r="QQO4" s="140"/>
      <c r="QQP4" s="144"/>
      <c r="QQQ4" s="144"/>
      <c r="QQR4" s="144"/>
      <c r="QQS4" s="140"/>
      <c r="QQT4" s="144"/>
      <c r="QQU4" s="144"/>
      <c r="QQV4" s="144"/>
      <c r="QQW4" s="140"/>
      <c r="QQX4" s="144"/>
      <c r="QQY4" s="144"/>
      <c r="QQZ4" s="144"/>
      <c r="QRA4" s="140"/>
      <c r="QRB4" s="144"/>
      <c r="QRC4" s="144"/>
      <c r="QRD4" s="144"/>
      <c r="QRE4" s="140"/>
      <c r="QRF4" s="144"/>
      <c r="QRG4" s="144"/>
      <c r="QRH4" s="144"/>
      <c r="QRI4" s="140"/>
      <c r="QRJ4" s="144"/>
      <c r="QRK4" s="144"/>
      <c r="QRL4" s="144"/>
      <c r="QRM4" s="140"/>
      <c r="QRN4" s="144"/>
      <c r="QRO4" s="144"/>
      <c r="QRP4" s="144"/>
      <c r="QRQ4" s="140"/>
      <c r="QRR4" s="144"/>
      <c r="QRS4" s="144"/>
      <c r="QRT4" s="144"/>
      <c r="QRU4" s="140"/>
      <c r="QRV4" s="144"/>
      <c r="QRW4" s="144"/>
      <c r="QRX4" s="144"/>
      <c r="QRY4" s="140"/>
      <c r="QRZ4" s="144"/>
      <c r="QSA4" s="144"/>
      <c r="QSB4" s="144"/>
      <c r="QSC4" s="140"/>
      <c r="QSD4" s="144"/>
      <c r="QSE4" s="144"/>
      <c r="QSF4" s="144"/>
      <c r="QSG4" s="140"/>
      <c r="QSH4" s="144"/>
      <c r="QSI4" s="144"/>
      <c r="QSJ4" s="144"/>
      <c r="QSK4" s="140"/>
      <c r="QSL4" s="144"/>
      <c r="QSM4" s="144"/>
      <c r="QSN4" s="144"/>
      <c r="QSO4" s="140"/>
      <c r="QSP4" s="144"/>
      <c r="QSQ4" s="144"/>
      <c r="QSR4" s="144"/>
      <c r="QSS4" s="140"/>
      <c r="QST4" s="144"/>
      <c r="QSU4" s="144"/>
      <c r="QSV4" s="144"/>
      <c r="QSW4" s="140"/>
      <c r="QSX4" s="144"/>
      <c r="QSY4" s="144"/>
      <c r="QSZ4" s="144"/>
      <c r="QTA4" s="140"/>
      <c r="QTB4" s="144"/>
      <c r="QTC4" s="144"/>
      <c r="QTD4" s="144"/>
      <c r="QTE4" s="140"/>
      <c r="QTF4" s="144"/>
      <c r="QTG4" s="144"/>
      <c r="QTH4" s="144"/>
      <c r="QTI4" s="140"/>
      <c r="QTJ4" s="144"/>
      <c r="QTK4" s="144"/>
      <c r="QTL4" s="144"/>
      <c r="QTM4" s="140"/>
      <c r="QTN4" s="144"/>
      <c r="QTO4" s="144"/>
      <c r="QTP4" s="144"/>
      <c r="QTQ4" s="140"/>
      <c r="QTR4" s="144"/>
      <c r="QTS4" s="144"/>
      <c r="QTT4" s="144"/>
      <c r="QTU4" s="140"/>
      <c r="QTV4" s="144"/>
      <c r="QTW4" s="144"/>
      <c r="QTX4" s="144"/>
      <c r="QTY4" s="140"/>
      <c r="QTZ4" s="144"/>
      <c r="QUA4" s="144"/>
      <c r="QUB4" s="144"/>
      <c r="QUC4" s="140"/>
      <c r="QUD4" s="144"/>
      <c r="QUE4" s="144"/>
      <c r="QUF4" s="144"/>
      <c r="QUG4" s="140"/>
      <c r="QUH4" s="144"/>
      <c r="QUI4" s="144"/>
      <c r="QUJ4" s="144"/>
      <c r="QUK4" s="140"/>
      <c r="QUL4" s="144"/>
      <c r="QUM4" s="144"/>
      <c r="QUN4" s="144"/>
      <c r="QUO4" s="140"/>
      <c r="QUP4" s="144"/>
      <c r="QUQ4" s="144"/>
      <c r="QUR4" s="144"/>
      <c r="QUS4" s="140"/>
      <c r="QUT4" s="144"/>
      <c r="QUU4" s="144"/>
      <c r="QUV4" s="144"/>
      <c r="QUW4" s="140"/>
      <c r="QUX4" s="144"/>
      <c r="QUY4" s="144"/>
      <c r="QUZ4" s="144"/>
      <c r="QVA4" s="140"/>
      <c r="QVB4" s="144"/>
      <c r="QVC4" s="144"/>
      <c r="QVD4" s="144"/>
      <c r="QVE4" s="140"/>
      <c r="QVF4" s="144"/>
      <c r="QVG4" s="144"/>
      <c r="QVH4" s="144"/>
      <c r="QVI4" s="140"/>
      <c r="QVJ4" s="144"/>
      <c r="QVK4" s="144"/>
      <c r="QVL4" s="144"/>
      <c r="QVM4" s="140"/>
      <c r="QVN4" s="144"/>
      <c r="QVO4" s="144"/>
      <c r="QVP4" s="144"/>
      <c r="QVQ4" s="140"/>
      <c r="QVR4" s="144"/>
      <c r="QVS4" s="144"/>
      <c r="QVT4" s="144"/>
      <c r="QVU4" s="140"/>
      <c r="QVV4" s="144"/>
      <c r="QVW4" s="144"/>
      <c r="QVX4" s="144"/>
      <c r="QVY4" s="140"/>
      <c r="QVZ4" s="144"/>
      <c r="QWA4" s="144"/>
      <c r="QWB4" s="144"/>
      <c r="QWC4" s="140"/>
      <c r="QWD4" s="144"/>
      <c r="QWE4" s="144"/>
      <c r="QWF4" s="144"/>
      <c r="QWG4" s="140"/>
      <c r="QWH4" s="144"/>
      <c r="QWI4" s="144"/>
      <c r="QWJ4" s="144"/>
      <c r="QWK4" s="140"/>
      <c r="QWL4" s="144"/>
      <c r="QWM4" s="144"/>
      <c r="QWN4" s="144"/>
      <c r="QWO4" s="140"/>
      <c r="QWP4" s="144"/>
      <c r="QWQ4" s="144"/>
      <c r="QWR4" s="144"/>
      <c r="QWS4" s="140"/>
      <c r="QWT4" s="144"/>
      <c r="QWU4" s="144"/>
      <c r="QWV4" s="144"/>
      <c r="QWW4" s="140"/>
      <c r="QWX4" s="144"/>
      <c r="QWY4" s="144"/>
      <c r="QWZ4" s="144"/>
      <c r="QXA4" s="140"/>
      <c r="QXB4" s="144"/>
      <c r="QXC4" s="144"/>
      <c r="QXD4" s="144"/>
      <c r="QXE4" s="140"/>
      <c r="QXF4" s="144"/>
      <c r="QXG4" s="144"/>
      <c r="QXH4" s="144"/>
      <c r="QXI4" s="140"/>
      <c r="QXJ4" s="144"/>
      <c r="QXK4" s="144"/>
      <c r="QXL4" s="144"/>
      <c r="QXM4" s="140"/>
      <c r="QXN4" s="144"/>
      <c r="QXO4" s="144"/>
      <c r="QXP4" s="144"/>
      <c r="QXQ4" s="140"/>
      <c r="QXR4" s="144"/>
      <c r="QXS4" s="144"/>
      <c r="QXT4" s="144"/>
      <c r="QXU4" s="140"/>
      <c r="QXV4" s="144"/>
      <c r="QXW4" s="144"/>
      <c r="QXX4" s="144"/>
      <c r="QXY4" s="140"/>
      <c r="QXZ4" s="144"/>
      <c r="QYA4" s="144"/>
      <c r="QYB4" s="144"/>
      <c r="QYC4" s="140"/>
      <c r="QYD4" s="144"/>
      <c r="QYE4" s="144"/>
      <c r="QYF4" s="144"/>
      <c r="QYG4" s="140"/>
      <c r="QYH4" s="144"/>
      <c r="QYI4" s="144"/>
      <c r="QYJ4" s="144"/>
      <c r="QYK4" s="140"/>
      <c r="QYL4" s="144"/>
      <c r="QYM4" s="144"/>
      <c r="QYN4" s="144"/>
      <c r="QYO4" s="140"/>
      <c r="QYP4" s="144"/>
      <c r="QYQ4" s="144"/>
      <c r="QYR4" s="144"/>
      <c r="QYS4" s="140"/>
      <c r="QYT4" s="144"/>
      <c r="QYU4" s="144"/>
      <c r="QYV4" s="144"/>
      <c r="QYW4" s="140"/>
      <c r="QYX4" s="144"/>
      <c r="QYY4" s="144"/>
      <c r="QYZ4" s="144"/>
      <c r="QZA4" s="140"/>
      <c r="QZB4" s="144"/>
      <c r="QZC4" s="144"/>
      <c r="QZD4" s="144"/>
      <c r="QZE4" s="140"/>
      <c r="QZF4" s="144"/>
      <c r="QZG4" s="144"/>
      <c r="QZH4" s="144"/>
      <c r="QZI4" s="140"/>
      <c r="QZJ4" s="144"/>
      <c r="QZK4" s="144"/>
      <c r="QZL4" s="144"/>
      <c r="QZM4" s="140"/>
      <c r="QZN4" s="144"/>
      <c r="QZO4" s="144"/>
      <c r="QZP4" s="144"/>
      <c r="QZQ4" s="140"/>
      <c r="QZR4" s="144"/>
      <c r="QZS4" s="144"/>
      <c r="QZT4" s="144"/>
      <c r="QZU4" s="140"/>
      <c r="QZV4" s="144"/>
      <c r="QZW4" s="144"/>
      <c r="QZX4" s="144"/>
      <c r="QZY4" s="140"/>
      <c r="QZZ4" s="144"/>
      <c r="RAA4" s="144"/>
      <c r="RAB4" s="144"/>
      <c r="RAC4" s="140"/>
      <c r="RAD4" s="144"/>
      <c r="RAE4" s="144"/>
      <c r="RAF4" s="144"/>
      <c r="RAG4" s="140"/>
      <c r="RAH4" s="144"/>
      <c r="RAI4" s="144"/>
      <c r="RAJ4" s="144"/>
      <c r="RAK4" s="140"/>
      <c r="RAL4" s="144"/>
      <c r="RAM4" s="144"/>
      <c r="RAN4" s="144"/>
      <c r="RAO4" s="140"/>
      <c r="RAP4" s="144"/>
      <c r="RAQ4" s="144"/>
      <c r="RAR4" s="144"/>
      <c r="RAS4" s="140"/>
      <c r="RAT4" s="144"/>
      <c r="RAU4" s="144"/>
      <c r="RAV4" s="144"/>
      <c r="RAW4" s="140"/>
      <c r="RAX4" s="144"/>
      <c r="RAY4" s="144"/>
      <c r="RAZ4" s="144"/>
      <c r="RBA4" s="140"/>
      <c r="RBB4" s="144"/>
      <c r="RBC4" s="144"/>
      <c r="RBD4" s="144"/>
      <c r="RBE4" s="140"/>
      <c r="RBF4" s="144"/>
      <c r="RBG4" s="144"/>
      <c r="RBH4" s="144"/>
      <c r="RBI4" s="140"/>
      <c r="RBJ4" s="144"/>
      <c r="RBK4" s="144"/>
      <c r="RBL4" s="144"/>
      <c r="RBM4" s="140"/>
      <c r="RBN4" s="144"/>
      <c r="RBO4" s="144"/>
      <c r="RBP4" s="144"/>
      <c r="RBQ4" s="140"/>
      <c r="RBR4" s="144"/>
      <c r="RBS4" s="144"/>
      <c r="RBT4" s="144"/>
      <c r="RBU4" s="140"/>
      <c r="RBV4" s="144"/>
      <c r="RBW4" s="144"/>
      <c r="RBX4" s="144"/>
      <c r="RBY4" s="140"/>
      <c r="RBZ4" s="144"/>
      <c r="RCA4" s="144"/>
      <c r="RCB4" s="144"/>
      <c r="RCC4" s="140"/>
      <c r="RCD4" s="144"/>
      <c r="RCE4" s="144"/>
      <c r="RCF4" s="144"/>
      <c r="RCG4" s="140"/>
      <c r="RCH4" s="144"/>
      <c r="RCI4" s="144"/>
      <c r="RCJ4" s="144"/>
      <c r="RCK4" s="140"/>
      <c r="RCL4" s="144"/>
      <c r="RCM4" s="144"/>
      <c r="RCN4" s="144"/>
      <c r="RCO4" s="140"/>
      <c r="RCP4" s="144"/>
      <c r="RCQ4" s="144"/>
      <c r="RCR4" s="144"/>
      <c r="RCS4" s="140"/>
      <c r="RCT4" s="144"/>
      <c r="RCU4" s="144"/>
      <c r="RCV4" s="144"/>
      <c r="RCW4" s="140"/>
      <c r="RCX4" s="144"/>
      <c r="RCY4" s="144"/>
      <c r="RCZ4" s="144"/>
      <c r="RDA4" s="140"/>
      <c r="RDB4" s="144"/>
      <c r="RDC4" s="144"/>
      <c r="RDD4" s="144"/>
      <c r="RDE4" s="140"/>
      <c r="RDF4" s="144"/>
      <c r="RDG4" s="144"/>
      <c r="RDH4" s="144"/>
      <c r="RDI4" s="140"/>
      <c r="RDJ4" s="144"/>
      <c r="RDK4" s="144"/>
      <c r="RDL4" s="144"/>
      <c r="RDM4" s="140"/>
      <c r="RDN4" s="144"/>
      <c r="RDO4" s="144"/>
      <c r="RDP4" s="144"/>
      <c r="RDQ4" s="140"/>
      <c r="RDR4" s="144"/>
      <c r="RDS4" s="144"/>
      <c r="RDT4" s="144"/>
      <c r="RDU4" s="140"/>
      <c r="RDV4" s="144"/>
      <c r="RDW4" s="144"/>
      <c r="RDX4" s="144"/>
      <c r="RDY4" s="140"/>
      <c r="RDZ4" s="144"/>
      <c r="REA4" s="144"/>
      <c r="REB4" s="144"/>
      <c r="REC4" s="140"/>
      <c r="RED4" s="144"/>
      <c r="REE4" s="144"/>
      <c r="REF4" s="144"/>
      <c r="REG4" s="140"/>
      <c r="REH4" s="144"/>
      <c r="REI4" s="144"/>
      <c r="REJ4" s="144"/>
      <c r="REK4" s="140"/>
      <c r="REL4" s="144"/>
      <c r="REM4" s="144"/>
      <c r="REN4" s="144"/>
      <c r="REO4" s="140"/>
      <c r="REP4" s="144"/>
      <c r="REQ4" s="144"/>
      <c r="RER4" s="144"/>
      <c r="RES4" s="140"/>
      <c r="RET4" s="144"/>
      <c r="REU4" s="144"/>
      <c r="REV4" s="144"/>
      <c r="REW4" s="140"/>
      <c r="REX4" s="144"/>
      <c r="REY4" s="144"/>
      <c r="REZ4" s="144"/>
      <c r="RFA4" s="140"/>
      <c r="RFB4" s="144"/>
      <c r="RFC4" s="144"/>
      <c r="RFD4" s="144"/>
      <c r="RFE4" s="140"/>
      <c r="RFF4" s="144"/>
      <c r="RFG4" s="144"/>
      <c r="RFH4" s="144"/>
      <c r="RFI4" s="140"/>
      <c r="RFJ4" s="144"/>
      <c r="RFK4" s="144"/>
      <c r="RFL4" s="144"/>
      <c r="RFM4" s="140"/>
      <c r="RFN4" s="144"/>
      <c r="RFO4" s="144"/>
      <c r="RFP4" s="144"/>
      <c r="RFQ4" s="140"/>
      <c r="RFR4" s="144"/>
      <c r="RFS4" s="144"/>
      <c r="RFT4" s="144"/>
      <c r="RFU4" s="140"/>
      <c r="RFV4" s="144"/>
      <c r="RFW4" s="144"/>
      <c r="RFX4" s="144"/>
      <c r="RFY4" s="140"/>
      <c r="RFZ4" s="144"/>
      <c r="RGA4" s="144"/>
      <c r="RGB4" s="144"/>
      <c r="RGC4" s="140"/>
      <c r="RGD4" s="144"/>
      <c r="RGE4" s="144"/>
      <c r="RGF4" s="144"/>
      <c r="RGG4" s="140"/>
      <c r="RGH4" s="144"/>
      <c r="RGI4" s="144"/>
      <c r="RGJ4" s="144"/>
      <c r="RGK4" s="140"/>
      <c r="RGL4" s="144"/>
      <c r="RGM4" s="144"/>
      <c r="RGN4" s="144"/>
      <c r="RGO4" s="140"/>
      <c r="RGP4" s="144"/>
      <c r="RGQ4" s="144"/>
      <c r="RGR4" s="144"/>
      <c r="RGS4" s="140"/>
      <c r="RGT4" s="144"/>
      <c r="RGU4" s="144"/>
      <c r="RGV4" s="144"/>
      <c r="RGW4" s="140"/>
      <c r="RGX4" s="144"/>
      <c r="RGY4" s="144"/>
      <c r="RGZ4" s="144"/>
      <c r="RHA4" s="140"/>
      <c r="RHB4" s="144"/>
      <c r="RHC4" s="144"/>
      <c r="RHD4" s="144"/>
      <c r="RHE4" s="140"/>
      <c r="RHF4" s="144"/>
      <c r="RHG4" s="144"/>
      <c r="RHH4" s="144"/>
      <c r="RHI4" s="140"/>
      <c r="RHJ4" s="144"/>
      <c r="RHK4" s="144"/>
      <c r="RHL4" s="144"/>
      <c r="RHM4" s="140"/>
      <c r="RHN4" s="144"/>
      <c r="RHO4" s="144"/>
      <c r="RHP4" s="144"/>
      <c r="RHQ4" s="140"/>
      <c r="RHR4" s="144"/>
      <c r="RHS4" s="144"/>
      <c r="RHT4" s="144"/>
      <c r="RHU4" s="140"/>
      <c r="RHV4" s="144"/>
      <c r="RHW4" s="144"/>
      <c r="RHX4" s="144"/>
      <c r="RHY4" s="140"/>
      <c r="RHZ4" s="144"/>
      <c r="RIA4" s="144"/>
      <c r="RIB4" s="144"/>
      <c r="RIC4" s="140"/>
      <c r="RID4" s="144"/>
      <c r="RIE4" s="144"/>
      <c r="RIF4" s="144"/>
      <c r="RIG4" s="140"/>
      <c r="RIH4" s="144"/>
      <c r="RII4" s="144"/>
      <c r="RIJ4" s="144"/>
      <c r="RIK4" s="140"/>
      <c r="RIL4" s="144"/>
      <c r="RIM4" s="144"/>
      <c r="RIN4" s="144"/>
      <c r="RIO4" s="140"/>
      <c r="RIP4" s="144"/>
      <c r="RIQ4" s="144"/>
      <c r="RIR4" s="144"/>
      <c r="RIS4" s="140"/>
      <c r="RIT4" s="144"/>
      <c r="RIU4" s="144"/>
      <c r="RIV4" s="144"/>
      <c r="RIW4" s="140"/>
      <c r="RIX4" s="144"/>
      <c r="RIY4" s="144"/>
      <c r="RIZ4" s="144"/>
      <c r="RJA4" s="140"/>
      <c r="RJB4" s="144"/>
      <c r="RJC4" s="144"/>
      <c r="RJD4" s="144"/>
      <c r="RJE4" s="140"/>
      <c r="RJF4" s="144"/>
      <c r="RJG4" s="144"/>
      <c r="RJH4" s="144"/>
      <c r="RJI4" s="140"/>
      <c r="RJJ4" s="144"/>
      <c r="RJK4" s="144"/>
      <c r="RJL4" s="144"/>
      <c r="RJM4" s="140"/>
      <c r="RJN4" s="144"/>
      <c r="RJO4" s="144"/>
      <c r="RJP4" s="144"/>
      <c r="RJQ4" s="140"/>
      <c r="RJR4" s="144"/>
      <c r="RJS4" s="144"/>
      <c r="RJT4" s="144"/>
      <c r="RJU4" s="140"/>
      <c r="RJV4" s="144"/>
      <c r="RJW4" s="144"/>
      <c r="RJX4" s="144"/>
      <c r="RJY4" s="140"/>
      <c r="RJZ4" s="144"/>
      <c r="RKA4" s="144"/>
      <c r="RKB4" s="144"/>
      <c r="RKC4" s="140"/>
      <c r="RKD4" s="144"/>
      <c r="RKE4" s="144"/>
      <c r="RKF4" s="144"/>
      <c r="RKG4" s="140"/>
      <c r="RKH4" s="144"/>
      <c r="RKI4" s="144"/>
      <c r="RKJ4" s="144"/>
      <c r="RKK4" s="140"/>
      <c r="RKL4" s="144"/>
      <c r="RKM4" s="144"/>
      <c r="RKN4" s="144"/>
      <c r="RKO4" s="140"/>
      <c r="RKP4" s="144"/>
      <c r="RKQ4" s="144"/>
      <c r="RKR4" s="144"/>
      <c r="RKS4" s="140"/>
      <c r="RKT4" s="144"/>
      <c r="RKU4" s="144"/>
      <c r="RKV4" s="144"/>
      <c r="RKW4" s="140"/>
      <c r="RKX4" s="144"/>
      <c r="RKY4" s="144"/>
      <c r="RKZ4" s="144"/>
      <c r="RLA4" s="140"/>
      <c r="RLB4" s="144"/>
      <c r="RLC4" s="144"/>
      <c r="RLD4" s="144"/>
      <c r="RLE4" s="140"/>
      <c r="RLF4" s="144"/>
      <c r="RLG4" s="144"/>
      <c r="RLH4" s="144"/>
      <c r="RLI4" s="140"/>
      <c r="RLJ4" s="144"/>
      <c r="RLK4" s="144"/>
      <c r="RLL4" s="144"/>
      <c r="RLM4" s="140"/>
      <c r="RLN4" s="144"/>
      <c r="RLO4" s="144"/>
      <c r="RLP4" s="144"/>
      <c r="RLQ4" s="140"/>
      <c r="RLR4" s="144"/>
      <c r="RLS4" s="144"/>
      <c r="RLT4" s="144"/>
      <c r="RLU4" s="140"/>
      <c r="RLV4" s="144"/>
      <c r="RLW4" s="144"/>
      <c r="RLX4" s="144"/>
      <c r="RLY4" s="140"/>
      <c r="RLZ4" s="144"/>
      <c r="RMA4" s="144"/>
      <c r="RMB4" s="144"/>
      <c r="RMC4" s="140"/>
      <c r="RMD4" s="144"/>
      <c r="RME4" s="144"/>
      <c r="RMF4" s="144"/>
      <c r="RMG4" s="140"/>
      <c r="RMH4" s="144"/>
      <c r="RMI4" s="144"/>
      <c r="RMJ4" s="144"/>
      <c r="RMK4" s="140"/>
      <c r="RML4" s="144"/>
      <c r="RMM4" s="144"/>
      <c r="RMN4" s="144"/>
      <c r="RMO4" s="140"/>
      <c r="RMP4" s="144"/>
      <c r="RMQ4" s="144"/>
      <c r="RMR4" s="144"/>
      <c r="RMS4" s="140"/>
      <c r="RMT4" s="144"/>
      <c r="RMU4" s="144"/>
      <c r="RMV4" s="144"/>
      <c r="RMW4" s="140"/>
      <c r="RMX4" s="144"/>
      <c r="RMY4" s="144"/>
      <c r="RMZ4" s="144"/>
      <c r="RNA4" s="140"/>
      <c r="RNB4" s="144"/>
      <c r="RNC4" s="144"/>
      <c r="RND4" s="144"/>
      <c r="RNE4" s="140"/>
      <c r="RNF4" s="144"/>
      <c r="RNG4" s="144"/>
      <c r="RNH4" s="144"/>
      <c r="RNI4" s="140"/>
      <c r="RNJ4" s="144"/>
      <c r="RNK4" s="144"/>
      <c r="RNL4" s="144"/>
      <c r="RNM4" s="140"/>
      <c r="RNN4" s="144"/>
      <c r="RNO4" s="144"/>
      <c r="RNP4" s="144"/>
      <c r="RNQ4" s="140"/>
      <c r="RNR4" s="144"/>
      <c r="RNS4" s="144"/>
      <c r="RNT4" s="144"/>
      <c r="RNU4" s="140"/>
      <c r="RNV4" s="144"/>
      <c r="RNW4" s="144"/>
      <c r="RNX4" s="144"/>
      <c r="RNY4" s="140"/>
      <c r="RNZ4" s="144"/>
      <c r="ROA4" s="144"/>
      <c r="ROB4" s="144"/>
      <c r="ROC4" s="140"/>
      <c r="ROD4" s="144"/>
      <c r="ROE4" s="144"/>
      <c r="ROF4" s="144"/>
      <c r="ROG4" s="140"/>
      <c r="ROH4" s="144"/>
      <c r="ROI4" s="144"/>
      <c r="ROJ4" s="144"/>
      <c r="ROK4" s="140"/>
      <c r="ROL4" s="144"/>
      <c r="ROM4" s="144"/>
      <c r="RON4" s="144"/>
      <c r="ROO4" s="140"/>
      <c r="ROP4" s="144"/>
      <c r="ROQ4" s="144"/>
      <c r="ROR4" s="144"/>
      <c r="ROS4" s="140"/>
      <c r="ROT4" s="144"/>
      <c r="ROU4" s="144"/>
      <c r="ROV4" s="144"/>
      <c r="ROW4" s="140"/>
      <c r="ROX4" s="144"/>
      <c r="ROY4" s="144"/>
      <c r="ROZ4" s="144"/>
      <c r="RPA4" s="140"/>
      <c r="RPB4" s="144"/>
      <c r="RPC4" s="144"/>
      <c r="RPD4" s="144"/>
      <c r="RPE4" s="140"/>
      <c r="RPF4" s="144"/>
      <c r="RPG4" s="144"/>
      <c r="RPH4" s="144"/>
      <c r="RPI4" s="140"/>
      <c r="RPJ4" s="144"/>
      <c r="RPK4" s="144"/>
      <c r="RPL4" s="144"/>
      <c r="RPM4" s="140"/>
      <c r="RPN4" s="144"/>
      <c r="RPO4" s="144"/>
      <c r="RPP4" s="144"/>
      <c r="RPQ4" s="140"/>
      <c r="RPR4" s="144"/>
      <c r="RPS4" s="144"/>
      <c r="RPT4" s="144"/>
      <c r="RPU4" s="140"/>
      <c r="RPV4" s="144"/>
      <c r="RPW4" s="144"/>
      <c r="RPX4" s="144"/>
      <c r="RPY4" s="140"/>
      <c r="RPZ4" s="144"/>
      <c r="RQA4" s="144"/>
      <c r="RQB4" s="144"/>
      <c r="RQC4" s="140"/>
      <c r="RQD4" s="144"/>
      <c r="RQE4" s="144"/>
      <c r="RQF4" s="144"/>
      <c r="RQG4" s="140"/>
      <c r="RQH4" s="144"/>
      <c r="RQI4" s="144"/>
      <c r="RQJ4" s="144"/>
      <c r="RQK4" s="140"/>
      <c r="RQL4" s="144"/>
      <c r="RQM4" s="144"/>
      <c r="RQN4" s="144"/>
      <c r="RQO4" s="140"/>
      <c r="RQP4" s="144"/>
      <c r="RQQ4" s="144"/>
      <c r="RQR4" s="144"/>
      <c r="RQS4" s="140"/>
      <c r="RQT4" s="144"/>
      <c r="RQU4" s="144"/>
      <c r="RQV4" s="144"/>
      <c r="RQW4" s="140"/>
      <c r="RQX4" s="144"/>
      <c r="RQY4" s="144"/>
      <c r="RQZ4" s="144"/>
      <c r="RRA4" s="140"/>
      <c r="RRB4" s="144"/>
      <c r="RRC4" s="144"/>
      <c r="RRD4" s="144"/>
      <c r="RRE4" s="140"/>
      <c r="RRF4" s="144"/>
      <c r="RRG4" s="144"/>
      <c r="RRH4" s="144"/>
      <c r="RRI4" s="140"/>
      <c r="RRJ4" s="144"/>
      <c r="RRK4" s="144"/>
      <c r="RRL4" s="144"/>
      <c r="RRM4" s="140"/>
      <c r="RRN4" s="144"/>
      <c r="RRO4" s="144"/>
      <c r="RRP4" s="144"/>
      <c r="RRQ4" s="140"/>
      <c r="RRR4" s="144"/>
      <c r="RRS4" s="144"/>
      <c r="RRT4" s="144"/>
      <c r="RRU4" s="140"/>
      <c r="RRV4" s="144"/>
      <c r="RRW4" s="144"/>
      <c r="RRX4" s="144"/>
      <c r="RRY4" s="140"/>
      <c r="RRZ4" s="144"/>
      <c r="RSA4" s="144"/>
      <c r="RSB4" s="144"/>
      <c r="RSC4" s="140"/>
      <c r="RSD4" s="144"/>
      <c r="RSE4" s="144"/>
      <c r="RSF4" s="144"/>
      <c r="RSG4" s="140"/>
      <c r="RSH4" s="144"/>
      <c r="RSI4" s="144"/>
      <c r="RSJ4" s="144"/>
      <c r="RSK4" s="140"/>
      <c r="RSL4" s="144"/>
      <c r="RSM4" s="144"/>
      <c r="RSN4" s="144"/>
      <c r="RSO4" s="140"/>
      <c r="RSP4" s="144"/>
      <c r="RSQ4" s="144"/>
      <c r="RSR4" s="144"/>
      <c r="RSS4" s="140"/>
      <c r="RST4" s="144"/>
      <c r="RSU4" s="144"/>
      <c r="RSV4" s="144"/>
      <c r="RSW4" s="140"/>
      <c r="RSX4" s="144"/>
      <c r="RSY4" s="144"/>
      <c r="RSZ4" s="144"/>
      <c r="RTA4" s="140"/>
      <c r="RTB4" s="144"/>
      <c r="RTC4" s="144"/>
      <c r="RTD4" s="144"/>
      <c r="RTE4" s="140"/>
      <c r="RTF4" s="144"/>
      <c r="RTG4" s="144"/>
      <c r="RTH4" s="144"/>
      <c r="RTI4" s="140"/>
      <c r="RTJ4" s="144"/>
      <c r="RTK4" s="144"/>
      <c r="RTL4" s="144"/>
      <c r="RTM4" s="140"/>
      <c r="RTN4" s="144"/>
      <c r="RTO4" s="144"/>
      <c r="RTP4" s="144"/>
      <c r="RTQ4" s="140"/>
      <c r="RTR4" s="144"/>
      <c r="RTS4" s="144"/>
      <c r="RTT4" s="144"/>
      <c r="RTU4" s="140"/>
      <c r="RTV4" s="144"/>
      <c r="RTW4" s="144"/>
      <c r="RTX4" s="144"/>
      <c r="RTY4" s="140"/>
      <c r="RTZ4" s="144"/>
      <c r="RUA4" s="144"/>
      <c r="RUB4" s="144"/>
      <c r="RUC4" s="140"/>
      <c r="RUD4" s="144"/>
      <c r="RUE4" s="144"/>
      <c r="RUF4" s="144"/>
      <c r="RUG4" s="140"/>
      <c r="RUH4" s="144"/>
      <c r="RUI4" s="144"/>
      <c r="RUJ4" s="144"/>
      <c r="RUK4" s="140"/>
      <c r="RUL4" s="144"/>
      <c r="RUM4" s="144"/>
      <c r="RUN4" s="144"/>
      <c r="RUO4" s="140"/>
      <c r="RUP4" s="144"/>
      <c r="RUQ4" s="144"/>
      <c r="RUR4" s="144"/>
      <c r="RUS4" s="140"/>
      <c r="RUT4" s="144"/>
      <c r="RUU4" s="144"/>
      <c r="RUV4" s="144"/>
      <c r="RUW4" s="140"/>
      <c r="RUX4" s="144"/>
      <c r="RUY4" s="144"/>
      <c r="RUZ4" s="144"/>
      <c r="RVA4" s="140"/>
      <c r="RVB4" s="144"/>
      <c r="RVC4" s="144"/>
      <c r="RVD4" s="144"/>
      <c r="RVE4" s="140"/>
      <c r="RVF4" s="144"/>
      <c r="RVG4" s="144"/>
      <c r="RVH4" s="144"/>
      <c r="RVI4" s="140"/>
      <c r="RVJ4" s="144"/>
      <c r="RVK4" s="144"/>
      <c r="RVL4" s="144"/>
      <c r="RVM4" s="140"/>
      <c r="RVN4" s="144"/>
      <c r="RVO4" s="144"/>
      <c r="RVP4" s="144"/>
      <c r="RVQ4" s="140"/>
      <c r="RVR4" s="144"/>
      <c r="RVS4" s="144"/>
      <c r="RVT4" s="144"/>
      <c r="RVU4" s="140"/>
      <c r="RVV4" s="144"/>
      <c r="RVW4" s="144"/>
      <c r="RVX4" s="144"/>
      <c r="RVY4" s="140"/>
      <c r="RVZ4" s="144"/>
      <c r="RWA4" s="144"/>
      <c r="RWB4" s="144"/>
      <c r="RWC4" s="140"/>
      <c r="RWD4" s="144"/>
      <c r="RWE4" s="144"/>
      <c r="RWF4" s="144"/>
      <c r="RWG4" s="140"/>
      <c r="RWH4" s="144"/>
      <c r="RWI4" s="144"/>
      <c r="RWJ4" s="144"/>
      <c r="RWK4" s="140"/>
      <c r="RWL4" s="144"/>
      <c r="RWM4" s="144"/>
      <c r="RWN4" s="144"/>
      <c r="RWO4" s="140"/>
      <c r="RWP4" s="144"/>
      <c r="RWQ4" s="144"/>
      <c r="RWR4" s="144"/>
      <c r="RWS4" s="140"/>
      <c r="RWT4" s="144"/>
      <c r="RWU4" s="144"/>
      <c r="RWV4" s="144"/>
      <c r="RWW4" s="140"/>
      <c r="RWX4" s="144"/>
      <c r="RWY4" s="144"/>
      <c r="RWZ4" s="144"/>
      <c r="RXA4" s="140"/>
      <c r="RXB4" s="144"/>
      <c r="RXC4" s="144"/>
      <c r="RXD4" s="144"/>
      <c r="RXE4" s="140"/>
      <c r="RXF4" s="144"/>
      <c r="RXG4" s="144"/>
      <c r="RXH4" s="144"/>
      <c r="RXI4" s="140"/>
      <c r="RXJ4" s="144"/>
      <c r="RXK4" s="144"/>
      <c r="RXL4" s="144"/>
      <c r="RXM4" s="140"/>
      <c r="RXN4" s="144"/>
      <c r="RXO4" s="144"/>
      <c r="RXP4" s="144"/>
      <c r="RXQ4" s="140"/>
      <c r="RXR4" s="144"/>
      <c r="RXS4" s="144"/>
      <c r="RXT4" s="144"/>
      <c r="RXU4" s="140"/>
      <c r="RXV4" s="144"/>
      <c r="RXW4" s="144"/>
      <c r="RXX4" s="144"/>
      <c r="RXY4" s="140"/>
      <c r="RXZ4" s="144"/>
      <c r="RYA4" s="144"/>
      <c r="RYB4" s="144"/>
      <c r="RYC4" s="140"/>
      <c r="RYD4" s="144"/>
      <c r="RYE4" s="144"/>
      <c r="RYF4" s="144"/>
      <c r="RYG4" s="140"/>
      <c r="RYH4" s="144"/>
      <c r="RYI4" s="144"/>
      <c r="RYJ4" s="144"/>
      <c r="RYK4" s="140"/>
      <c r="RYL4" s="144"/>
      <c r="RYM4" s="144"/>
      <c r="RYN4" s="144"/>
      <c r="RYO4" s="140"/>
      <c r="RYP4" s="144"/>
      <c r="RYQ4" s="144"/>
      <c r="RYR4" s="144"/>
      <c r="RYS4" s="140"/>
      <c r="RYT4" s="144"/>
      <c r="RYU4" s="144"/>
      <c r="RYV4" s="144"/>
      <c r="RYW4" s="140"/>
      <c r="RYX4" s="144"/>
      <c r="RYY4" s="144"/>
      <c r="RYZ4" s="144"/>
      <c r="RZA4" s="140"/>
      <c r="RZB4" s="144"/>
      <c r="RZC4" s="144"/>
      <c r="RZD4" s="144"/>
      <c r="RZE4" s="140"/>
      <c r="RZF4" s="144"/>
      <c r="RZG4" s="144"/>
      <c r="RZH4" s="144"/>
      <c r="RZI4" s="140"/>
      <c r="RZJ4" s="144"/>
      <c r="RZK4" s="144"/>
      <c r="RZL4" s="144"/>
      <c r="RZM4" s="140"/>
      <c r="RZN4" s="144"/>
      <c r="RZO4" s="144"/>
      <c r="RZP4" s="144"/>
      <c r="RZQ4" s="140"/>
      <c r="RZR4" s="144"/>
      <c r="RZS4" s="144"/>
      <c r="RZT4" s="144"/>
      <c r="RZU4" s="140"/>
      <c r="RZV4" s="144"/>
      <c r="RZW4" s="144"/>
      <c r="RZX4" s="144"/>
      <c r="RZY4" s="140"/>
      <c r="RZZ4" s="144"/>
      <c r="SAA4" s="144"/>
      <c r="SAB4" s="144"/>
      <c r="SAC4" s="140"/>
      <c r="SAD4" s="144"/>
      <c r="SAE4" s="144"/>
      <c r="SAF4" s="144"/>
      <c r="SAG4" s="140"/>
      <c r="SAH4" s="144"/>
      <c r="SAI4" s="144"/>
      <c r="SAJ4" s="144"/>
      <c r="SAK4" s="140"/>
      <c r="SAL4" s="144"/>
      <c r="SAM4" s="144"/>
      <c r="SAN4" s="144"/>
      <c r="SAO4" s="140"/>
      <c r="SAP4" s="144"/>
      <c r="SAQ4" s="144"/>
      <c r="SAR4" s="144"/>
      <c r="SAS4" s="140"/>
      <c r="SAT4" s="144"/>
      <c r="SAU4" s="144"/>
      <c r="SAV4" s="144"/>
      <c r="SAW4" s="140"/>
      <c r="SAX4" s="144"/>
      <c r="SAY4" s="144"/>
      <c r="SAZ4" s="144"/>
      <c r="SBA4" s="140"/>
      <c r="SBB4" s="144"/>
      <c r="SBC4" s="144"/>
      <c r="SBD4" s="144"/>
      <c r="SBE4" s="140"/>
      <c r="SBF4" s="144"/>
      <c r="SBG4" s="144"/>
      <c r="SBH4" s="144"/>
      <c r="SBI4" s="140"/>
      <c r="SBJ4" s="144"/>
      <c r="SBK4" s="144"/>
      <c r="SBL4" s="144"/>
      <c r="SBM4" s="140"/>
      <c r="SBN4" s="144"/>
      <c r="SBO4" s="144"/>
      <c r="SBP4" s="144"/>
      <c r="SBQ4" s="140"/>
      <c r="SBR4" s="144"/>
      <c r="SBS4" s="144"/>
      <c r="SBT4" s="144"/>
      <c r="SBU4" s="140"/>
      <c r="SBV4" s="144"/>
      <c r="SBW4" s="144"/>
      <c r="SBX4" s="144"/>
      <c r="SBY4" s="140"/>
      <c r="SBZ4" s="144"/>
      <c r="SCA4" s="144"/>
      <c r="SCB4" s="144"/>
      <c r="SCC4" s="140"/>
      <c r="SCD4" s="144"/>
      <c r="SCE4" s="144"/>
      <c r="SCF4" s="144"/>
      <c r="SCG4" s="140"/>
      <c r="SCH4" s="144"/>
      <c r="SCI4" s="144"/>
      <c r="SCJ4" s="144"/>
      <c r="SCK4" s="140"/>
      <c r="SCL4" s="144"/>
      <c r="SCM4" s="144"/>
      <c r="SCN4" s="144"/>
      <c r="SCO4" s="140"/>
      <c r="SCP4" s="144"/>
      <c r="SCQ4" s="144"/>
      <c r="SCR4" s="144"/>
      <c r="SCS4" s="140"/>
      <c r="SCT4" s="144"/>
      <c r="SCU4" s="144"/>
      <c r="SCV4" s="144"/>
      <c r="SCW4" s="140"/>
      <c r="SCX4" s="144"/>
      <c r="SCY4" s="144"/>
      <c r="SCZ4" s="144"/>
      <c r="SDA4" s="140"/>
      <c r="SDB4" s="144"/>
      <c r="SDC4" s="144"/>
      <c r="SDD4" s="144"/>
      <c r="SDE4" s="140"/>
      <c r="SDF4" s="144"/>
      <c r="SDG4" s="144"/>
      <c r="SDH4" s="144"/>
      <c r="SDI4" s="140"/>
      <c r="SDJ4" s="144"/>
      <c r="SDK4" s="144"/>
      <c r="SDL4" s="144"/>
      <c r="SDM4" s="140"/>
      <c r="SDN4" s="144"/>
      <c r="SDO4" s="144"/>
      <c r="SDP4" s="144"/>
      <c r="SDQ4" s="140"/>
      <c r="SDR4" s="144"/>
      <c r="SDS4" s="144"/>
      <c r="SDT4" s="144"/>
      <c r="SDU4" s="140"/>
      <c r="SDV4" s="144"/>
      <c r="SDW4" s="144"/>
      <c r="SDX4" s="144"/>
      <c r="SDY4" s="140"/>
      <c r="SDZ4" s="144"/>
      <c r="SEA4" s="144"/>
      <c r="SEB4" s="144"/>
      <c r="SEC4" s="140"/>
      <c r="SED4" s="144"/>
      <c r="SEE4" s="144"/>
      <c r="SEF4" s="144"/>
      <c r="SEG4" s="140"/>
      <c r="SEH4" s="144"/>
      <c r="SEI4" s="144"/>
      <c r="SEJ4" s="144"/>
      <c r="SEK4" s="140"/>
      <c r="SEL4" s="144"/>
      <c r="SEM4" s="144"/>
      <c r="SEN4" s="144"/>
      <c r="SEO4" s="140"/>
      <c r="SEP4" s="144"/>
      <c r="SEQ4" s="144"/>
      <c r="SER4" s="144"/>
      <c r="SES4" s="140"/>
      <c r="SET4" s="144"/>
      <c r="SEU4" s="144"/>
      <c r="SEV4" s="144"/>
      <c r="SEW4" s="140"/>
      <c r="SEX4" s="144"/>
      <c r="SEY4" s="144"/>
      <c r="SEZ4" s="144"/>
      <c r="SFA4" s="140"/>
      <c r="SFB4" s="144"/>
      <c r="SFC4" s="144"/>
      <c r="SFD4" s="144"/>
      <c r="SFE4" s="140"/>
      <c r="SFF4" s="144"/>
      <c r="SFG4" s="144"/>
      <c r="SFH4" s="144"/>
      <c r="SFI4" s="140"/>
      <c r="SFJ4" s="144"/>
      <c r="SFK4" s="144"/>
      <c r="SFL4" s="144"/>
      <c r="SFM4" s="140"/>
      <c r="SFN4" s="144"/>
      <c r="SFO4" s="144"/>
      <c r="SFP4" s="144"/>
      <c r="SFQ4" s="140"/>
      <c r="SFR4" s="144"/>
      <c r="SFS4" s="144"/>
      <c r="SFT4" s="144"/>
      <c r="SFU4" s="140"/>
      <c r="SFV4" s="144"/>
      <c r="SFW4" s="144"/>
      <c r="SFX4" s="144"/>
      <c r="SFY4" s="140"/>
      <c r="SFZ4" s="144"/>
      <c r="SGA4" s="144"/>
      <c r="SGB4" s="144"/>
      <c r="SGC4" s="140"/>
      <c r="SGD4" s="144"/>
      <c r="SGE4" s="144"/>
      <c r="SGF4" s="144"/>
      <c r="SGG4" s="140"/>
      <c r="SGH4" s="144"/>
      <c r="SGI4" s="144"/>
      <c r="SGJ4" s="144"/>
      <c r="SGK4" s="140"/>
      <c r="SGL4" s="144"/>
      <c r="SGM4" s="144"/>
      <c r="SGN4" s="144"/>
      <c r="SGO4" s="140"/>
      <c r="SGP4" s="144"/>
      <c r="SGQ4" s="144"/>
      <c r="SGR4" s="144"/>
      <c r="SGS4" s="140"/>
      <c r="SGT4" s="144"/>
      <c r="SGU4" s="144"/>
      <c r="SGV4" s="144"/>
      <c r="SGW4" s="140"/>
      <c r="SGX4" s="144"/>
      <c r="SGY4" s="144"/>
      <c r="SGZ4" s="144"/>
      <c r="SHA4" s="140"/>
      <c r="SHB4" s="144"/>
      <c r="SHC4" s="144"/>
      <c r="SHD4" s="144"/>
      <c r="SHE4" s="140"/>
      <c r="SHF4" s="144"/>
      <c r="SHG4" s="144"/>
      <c r="SHH4" s="144"/>
      <c r="SHI4" s="140"/>
      <c r="SHJ4" s="144"/>
      <c r="SHK4" s="144"/>
      <c r="SHL4" s="144"/>
      <c r="SHM4" s="140"/>
      <c r="SHN4" s="144"/>
      <c r="SHO4" s="144"/>
      <c r="SHP4" s="144"/>
      <c r="SHQ4" s="140"/>
      <c r="SHR4" s="144"/>
      <c r="SHS4" s="144"/>
      <c r="SHT4" s="144"/>
      <c r="SHU4" s="140"/>
      <c r="SHV4" s="144"/>
      <c r="SHW4" s="144"/>
      <c r="SHX4" s="144"/>
      <c r="SHY4" s="140"/>
      <c r="SHZ4" s="144"/>
      <c r="SIA4" s="144"/>
      <c r="SIB4" s="144"/>
      <c r="SIC4" s="140"/>
      <c r="SID4" s="144"/>
      <c r="SIE4" s="144"/>
      <c r="SIF4" s="144"/>
      <c r="SIG4" s="140"/>
      <c r="SIH4" s="144"/>
      <c r="SII4" s="144"/>
      <c r="SIJ4" s="144"/>
      <c r="SIK4" s="140"/>
      <c r="SIL4" s="144"/>
      <c r="SIM4" s="144"/>
      <c r="SIN4" s="144"/>
      <c r="SIO4" s="140"/>
      <c r="SIP4" s="144"/>
      <c r="SIQ4" s="144"/>
      <c r="SIR4" s="144"/>
      <c r="SIS4" s="140"/>
      <c r="SIT4" s="144"/>
      <c r="SIU4" s="144"/>
      <c r="SIV4" s="144"/>
      <c r="SIW4" s="140"/>
      <c r="SIX4" s="144"/>
      <c r="SIY4" s="144"/>
      <c r="SIZ4" s="144"/>
      <c r="SJA4" s="140"/>
      <c r="SJB4" s="144"/>
      <c r="SJC4" s="144"/>
      <c r="SJD4" s="144"/>
      <c r="SJE4" s="140"/>
      <c r="SJF4" s="144"/>
      <c r="SJG4" s="144"/>
      <c r="SJH4" s="144"/>
      <c r="SJI4" s="140"/>
      <c r="SJJ4" s="144"/>
      <c r="SJK4" s="144"/>
      <c r="SJL4" s="144"/>
      <c r="SJM4" s="140"/>
      <c r="SJN4" s="144"/>
      <c r="SJO4" s="144"/>
      <c r="SJP4" s="144"/>
      <c r="SJQ4" s="140"/>
      <c r="SJR4" s="144"/>
      <c r="SJS4" s="144"/>
      <c r="SJT4" s="144"/>
      <c r="SJU4" s="140"/>
      <c r="SJV4" s="144"/>
      <c r="SJW4" s="144"/>
      <c r="SJX4" s="144"/>
      <c r="SJY4" s="140"/>
      <c r="SJZ4" s="144"/>
      <c r="SKA4" s="144"/>
      <c r="SKB4" s="144"/>
      <c r="SKC4" s="140"/>
      <c r="SKD4" s="144"/>
      <c r="SKE4" s="144"/>
      <c r="SKF4" s="144"/>
      <c r="SKG4" s="140"/>
      <c r="SKH4" s="144"/>
      <c r="SKI4" s="144"/>
      <c r="SKJ4" s="144"/>
      <c r="SKK4" s="140"/>
      <c r="SKL4" s="144"/>
      <c r="SKM4" s="144"/>
      <c r="SKN4" s="144"/>
      <c r="SKO4" s="140"/>
      <c r="SKP4" s="144"/>
      <c r="SKQ4" s="144"/>
      <c r="SKR4" s="144"/>
      <c r="SKS4" s="140"/>
      <c r="SKT4" s="144"/>
      <c r="SKU4" s="144"/>
      <c r="SKV4" s="144"/>
      <c r="SKW4" s="140"/>
      <c r="SKX4" s="144"/>
      <c r="SKY4" s="144"/>
      <c r="SKZ4" s="144"/>
      <c r="SLA4" s="140"/>
      <c r="SLB4" s="144"/>
      <c r="SLC4" s="144"/>
      <c r="SLD4" s="144"/>
      <c r="SLE4" s="140"/>
      <c r="SLF4" s="144"/>
      <c r="SLG4" s="144"/>
      <c r="SLH4" s="144"/>
      <c r="SLI4" s="140"/>
      <c r="SLJ4" s="144"/>
      <c r="SLK4" s="144"/>
      <c r="SLL4" s="144"/>
      <c r="SLM4" s="140"/>
      <c r="SLN4" s="144"/>
      <c r="SLO4" s="144"/>
      <c r="SLP4" s="144"/>
      <c r="SLQ4" s="140"/>
      <c r="SLR4" s="144"/>
      <c r="SLS4" s="144"/>
      <c r="SLT4" s="144"/>
      <c r="SLU4" s="140"/>
      <c r="SLV4" s="144"/>
      <c r="SLW4" s="144"/>
      <c r="SLX4" s="144"/>
      <c r="SLY4" s="140"/>
      <c r="SLZ4" s="144"/>
      <c r="SMA4" s="144"/>
      <c r="SMB4" s="144"/>
      <c r="SMC4" s="140"/>
      <c r="SMD4" s="144"/>
      <c r="SME4" s="144"/>
      <c r="SMF4" s="144"/>
      <c r="SMG4" s="140"/>
      <c r="SMH4" s="144"/>
      <c r="SMI4" s="144"/>
      <c r="SMJ4" s="144"/>
      <c r="SMK4" s="140"/>
      <c r="SML4" s="144"/>
      <c r="SMM4" s="144"/>
      <c r="SMN4" s="144"/>
      <c r="SMO4" s="140"/>
      <c r="SMP4" s="144"/>
      <c r="SMQ4" s="144"/>
      <c r="SMR4" s="144"/>
      <c r="SMS4" s="140"/>
      <c r="SMT4" s="144"/>
      <c r="SMU4" s="144"/>
      <c r="SMV4" s="144"/>
      <c r="SMW4" s="140"/>
      <c r="SMX4" s="144"/>
      <c r="SMY4" s="144"/>
      <c r="SMZ4" s="144"/>
      <c r="SNA4" s="140"/>
      <c r="SNB4" s="144"/>
      <c r="SNC4" s="144"/>
      <c r="SND4" s="144"/>
      <c r="SNE4" s="140"/>
      <c r="SNF4" s="144"/>
      <c r="SNG4" s="144"/>
      <c r="SNH4" s="144"/>
      <c r="SNI4" s="140"/>
      <c r="SNJ4" s="144"/>
      <c r="SNK4" s="144"/>
      <c r="SNL4" s="144"/>
      <c r="SNM4" s="140"/>
      <c r="SNN4" s="144"/>
      <c r="SNO4" s="144"/>
      <c r="SNP4" s="144"/>
      <c r="SNQ4" s="140"/>
      <c r="SNR4" s="144"/>
      <c r="SNS4" s="144"/>
      <c r="SNT4" s="144"/>
      <c r="SNU4" s="140"/>
      <c r="SNV4" s="144"/>
      <c r="SNW4" s="144"/>
      <c r="SNX4" s="144"/>
      <c r="SNY4" s="140"/>
      <c r="SNZ4" s="144"/>
      <c r="SOA4" s="144"/>
      <c r="SOB4" s="144"/>
      <c r="SOC4" s="140"/>
      <c r="SOD4" s="144"/>
      <c r="SOE4" s="144"/>
      <c r="SOF4" s="144"/>
      <c r="SOG4" s="140"/>
      <c r="SOH4" s="144"/>
      <c r="SOI4" s="144"/>
      <c r="SOJ4" s="144"/>
      <c r="SOK4" s="140"/>
      <c r="SOL4" s="144"/>
      <c r="SOM4" s="144"/>
      <c r="SON4" s="144"/>
      <c r="SOO4" s="140"/>
      <c r="SOP4" s="144"/>
      <c r="SOQ4" s="144"/>
      <c r="SOR4" s="144"/>
      <c r="SOS4" s="140"/>
      <c r="SOT4" s="144"/>
      <c r="SOU4" s="144"/>
      <c r="SOV4" s="144"/>
      <c r="SOW4" s="140"/>
      <c r="SOX4" s="144"/>
      <c r="SOY4" s="144"/>
      <c r="SOZ4" s="144"/>
      <c r="SPA4" s="140"/>
      <c r="SPB4" s="144"/>
      <c r="SPC4" s="144"/>
      <c r="SPD4" s="144"/>
      <c r="SPE4" s="140"/>
      <c r="SPF4" s="144"/>
      <c r="SPG4" s="144"/>
      <c r="SPH4" s="144"/>
      <c r="SPI4" s="140"/>
      <c r="SPJ4" s="144"/>
      <c r="SPK4" s="144"/>
      <c r="SPL4" s="144"/>
      <c r="SPM4" s="140"/>
      <c r="SPN4" s="144"/>
      <c r="SPO4" s="144"/>
      <c r="SPP4" s="144"/>
      <c r="SPQ4" s="140"/>
      <c r="SPR4" s="144"/>
      <c r="SPS4" s="144"/>
      <c r="SPT4" s="144"/>
      <c r="SPU4" s="140"/>
      <c r="SPV4" s="144"/>
      <c r="SPW4" s="144"/>
      <c r="SPX4" s="144"/>
      <c r="SPY4" s="140"/>
      <c r="SPZ4" s="144"/>
      <c r="SQA4" s="144"/>
      <c r="SQB4" s="144"/>
      <c r="SQC4" s="140"/>
      <c r="SQD4" s="144"/>
      <c r="SQE4" s="144"/>
      <c r="SQF4" s="144"/>
      <c r="SQG4" s="140"/>
      <c r="SQH4" s="144"/>
      <c r="SQI4" s="144"/>
      <c r="SQJ4" s="144"/>
      <c r="SQK4" s="140"/>
      <c r="SQL4" s="144"/>
      <c r="SQM4" s="144"/>
      <c r="SQN4" s="144"/>
      <c r="SQO4" s="140"/>
      <c r="SQP4" s="144"/>
      <c r="SQQ4" s="144"/>
      <c r="SQR4" s="144"/>
      <c r="SQS4" s="140"/>
      <c r="SQT4" s="144"/>
      <c r="SQU4" s="144"/>
      <c r="SQV4" s="144"/>
      <c r="SQW4" s="140"/>
      <c r="SQX4" s="144"/>
      <c r="SQY4" s="144"/>
      <c r="SQZ4" s="144"/>
      <c r="SRA4" s="140"/>
      <c r="SRB4" s="144"/>
      <c r="SRC4" s="144"/>
      <c r="SRD4" s="144"/>
      <c r="SRE4" s="140"/>
      <c r="SRF4" s="144"/>
      <c r="SRG4" s="144"/>
      <c r="SRH4" s="144"/>
      <c r="SRI4" s="140"/>
      <c r="SRJ4" s="144"/>
      <c r="SRK4" s="144"/>
      <c r="SRL4" s="144"/>
      <c r="SRM4" s="140"/>
      <c r="SRN4" s="144"/>
      <c r="SRO4" s="144"/>
      <c r="SRP4" s="144"/>
      <c r="SRQ4" s="140"/>
      <c r="SRR4" s="144"/>
      <c r="SRS4" s="144"/>
      <c r="SRT4" s="144"/>
      <c r="SRU4" s="140"/>
      <c r="SRV4" s="144"/>
      <c r="SRW4" s="144"/>
      <c r="SRX4" s="144"/>
      <c r="SRY4" s="140"/>
      <c r="SRZ4" s="144"/>
      <c r="SSA4" s="144"/>
      <c r="SSB4" s="144"/>
      <c r="SSC4" s="140"/>
      <c r="SSD4" s="144"/>
      <c r="SSE4" s="144"/>
      <c r="SSF4" s="144"/>
      <c r="SSG4" s="140"/>
      <c r="SSH4" s="144"/>
      <c r="SSI4" s="144"/>
      <c r="SSJ4" s="144"/>
      <c r="SSK4" s="140"/>
      <c r="SSL4" s="144"/>
      <c r="SSM4" s="144"/>
      <c r="SSN4" s="144"/>
      <c r="SSO4" s="140"/>
      <c r="SSP4" s="144"/>
      <c r="SSQ4" s="144"/>
      <c r="SSR4" s="144"/>
      <c r="SSS4" s="140"/>
      <c r="SST4" s="144"/>
      <c r="SSU4" s="144"/>
      <c r="SSV4" s="144"/>
      <c r="SSW4" s="140"/>
      <c r="SSX4" s="144"/>
      <c r="SSY4" s="144"/>
      <c r="SSZ4" s="144"/>
      <c r="STA4" s="140"/>
      <c r="STB4" s="144"/>
      <c r="STC4" s="144"/>
      <c r="STD4" s="144"/>
      <c r="STE4" s="140"/>
      <c r="STF4" s="144"/>
      <c r="STG4" s="144"/>
      <c r="STH4" s="144"/>
      <c r="STI4" s="140"/>
      <c r="STJ4" s="144"/>
      <c r="STK4" s="144"/>
      <c r="STL4" s="144"/>
      <c r="STM4" s="140"/>
      <c r="STN4" s="144"/>
      <c r="STO4" s="144"/>
      <c r="STP4" s="144"/>
      <c r="STQ4" s="140"/>
      <c r="STR4" s="144"/>
      <c r="STS4" s="144"/>
      <c r="STT4" s="144"/>
      <c r="STU4" s="140"/>
      <c r="STV4" s="144"/>
      <c r="STW4" s="144"/>
      <c r="STX4" s="144"/>
      <c r="STY4" s="140"/>
      <c r="STZ4" s="144"/>
      <c r="SUA4" s="144"/>
      <c r="SUB4" s="144"/>
      <c r="SUC4" s="140"/>
      <c r="SUD4" s="144"/>
      <c r="SUE4" s="144"/>
      <c r="SUF4" s="144"/>
      <c r="SUG4" s="140"/>
      <c r="SUH4" s="144"/>
      <c r="SUI4" s="144"/>
      <c r="SUJ4" s="144"/>
      <c r="SUK4" s="140"/>
      <c r="SUL4" s="144"/>
      <c r="SUM4" s="144"/>
      <c r="SUN4" s="144"/>
      <c r="SUO4" s="140"/>
      <c r="SUP4" s="144"/>
      <c r="SUQ4" s="144"/>
      <c r="SUR4" s="144"/>
      <c r="SUS4" s="140"/>
      <c r="SUT4" s="144"/>
      <c r="SUU4" s="144"/>
      <c r="SUV4" s="144"/>
      <c r="SUW4" s="140"/>
      <c r="SUX4" s="144"/>
      <c r="SUY4" s="144"/>
      <c r="SUZ4" s="144"/>
      <c r="SVA4" s="140"/>
      <c r="SVB4" s="144"/>
      <c r="SVC4" s="144"/>
      <c r="SVD4" s="144"/>
      <c r="SVE4" s="140"/>
      <c r="SVF4" s="144"/>
      <c r="SVG4" s="144"/>
      <c r="SVH4" s="144"/>
      <c r="SVI4" s="140"/>
      <c r="SVJ4" s="144"/>
      <c r="SVK4" s="144"/>
      <c r="SVL4" s="144"/>
      <c r="SVM4" s="140"/>
      <c r="SVN4" s="144"/>
      <c r="SVO4" s="144"/>
      <c r="SVP4" s="144"/>
      <c r="SVQ4" s="140"/>
      <c r="SVR4" s="144"/>
      <c r="SVS4" s="144"/>
      <c r="SVT4" s="144"/>
      <c r="SVU4" s="140"/>
      <c r="SVV4" s="144"/>
      <c r="SVW4" s="144"/>
      <c r="SVX4" s="144"/>
      <c r="SVY4" s="140"/>
      <c r="SVZ4" s="144"/>
      <c r="SWA4" s="144"/>
      <c r="SWB4" s="144"/>
      <c r="SWC4" s="140"/>
      <c r="SWD4" s="144"/>
      <c r="SWE4" s="144"/>
      <c r="SWF4" s="144"/>
      <c r="SWG4" s="140"/>
      <c r="SWH4" s="144"/>
      <c r="SWI4" s="144"/>
      <c r="SWJ4" s="144"/>
      <c r="SWK4" s="140"/>
      <c r="SWL4" s="144"/>
      <c r="SWM4" s="144"/>
      <c r="SWN4" s="144"/>
      <c r="SWO4" s="140"/>
      <c r="SWP4" s="144"/>
      <c r="SWQ4" s="144"/>
      <c r="SWR4" s="144"/>
      <c r="SWS4" s="140"/>
      <c r="SWT4" s="144"/>
      <c r="SWU4" s="144"/>
      <c r="SWV4" s="144"/>
      <c r="SWW4" s="140"/>
      <c r="SWX4" s="144"/>
      <c r="SWY4" s="144"/>
      <c r="SWZ4" s="144"/>
      <c r="SXA4" s="140"/>
      <c r="SXB4" s="144"/>
      <c r="SXC4" s="144"/>
      <c r="SXD4" s="144"/>
      <c r="SXE4" s="140"/>
      <c r="SXF4" s="144"/>
      <c r="SXG4" s="144"/>
      <c r="SXH4" s="144"/>
      <c r="SXI4" s="140"/>
      <c r="SXJ4" s="144"/>
      <c r="SXK4" s="144"/>
      <c r="SXL4" s="144"/>
      <c r="SXM4" s="140"/>
      <c r="SXN4" s="144"/>
      <c r="SXO4" s="144"/>
      <c r="SXP4" s="144"/>
      <c r="SXQ4" s="140"/>
      <c r="SXR4" s="144"/>
      <c r="SXS4" s="144"/>
      <c r="SXT4" s="144"/>
      <c r="SXU4" s="140"/>
      <c r="SXV4" s="144"/>
      <c r="SXW4" s="144"/>
      <c r="SXX4" s="144"/>
      <c r="SXY4" s="140"/>
      <c r="SXZ4" s="144"/>
      <c r="SYA4" s="144"/>
      <c r="SYB4" s="144"/>
      <c r="SYC4" s="140"/>
      <c r="SYD4" s="144"/>
      <c r="SYE4" s="144"/>
      <c r="SYF4" s="144"/>
      <c r="SYG4" s="140"/>
      <c r="SYH4" s="144"/>
      <c r="SYI4" s="144"/>
      <c r="SYJ4" s="144"/>
      <c r="SYK4" s="140"/>
      <c r="SYL4" s="144"/>
      <c r="SYM4" s="144"/>
      <c r="SYN4" s="144"/>
      <c r="SYO4" s="140"/>
      <c r="SYP4" s="144"/>
      <c r="SYQ4" s="144"/>
      <c r="SYR4" s="144"/>
      <c r="SYS4" s="140"/>
      <c r="SYT4" s="144"/>
      <c r="SYU4" s="144"/>
      <c r="SYV4" s="144"/>
      <c r="SYW4" s="140"/>
      <c r="SYX4" s="144"/>
      <c r="SYY4" s="144"/>
      <c r="SYZ4" s="144"/>
      <c r="SZA4" s="140"/>
      <c r="SZB4" s="144"/>
      <c r="SZC4" s="144"/>
      <c r="SZD4" s="144"/>
      <c r="SZE4" s="140"/>
      <c r="SZF4" s="144"/>
      <c r="SZG4" s="144"/>
      <c r="SZH4" s="144"/>
      <c r="SZI4" s="140"/>
      <c r="SZJ4" s="144"/>
      <c r="SZK4" s="144"/>
      <c r="SZL4" s="144"/>
      <c r="SZM4" s="140"/>
      <c r="SZN4" s="144"/>
      <c r="SZO4" s="144"/>
      <c r="SZP4" s="144"/>
      <c r="SZQ4" s="140"/>
      <c r="SZR4" s="144"/>
      <c r="SZS4" s="144"/>
      <c r="SZT4" s="144"/>
      <c r="SZU4" s="140"/>
      <c r="SZV4" s="144"/>
      <c r="SZW4" s="144"/>
      <c r="SZX4" s="144"/>
      <c r="SZY4" s="140"/>
      <c r="SZZ4" s="144"/>
      <c r="TAA4" s="144"/>
      <c r="TAB4" s="144"/>
      <c r="TAC4" s="140"/>
      <c r="TAD4" s="144"/>
      <c r="TAE4" s="144"/>
      <c r="TAF4" s="144"/>
      <c r="TAG4" s="140"/>
      <c r="TAH4" s="144"/>
      <c r="TAI4" s="144"/>
      <c r="TAJ4" s="144"/>
      <c r="TAK4" s="140"/>
      <c r="TAL4" s="144"/>
      <c r="TAM4" s="144"/>
      <c r="TAN4" s="144"/>
      <c r="TAO4" s="140"/>
      <c r="TAP4" s="144"/>
      <c r="TAQ4" s="144"/>
      <c r="TAR4" s="144"/>
      <c r="TAS4" s="140"/>
      <c r="TAT4" s="144"/>
      <c r="TAU4" s="144"/>
      <c r="TAV4" s="144"/>
      <c r="TAW4" s="140"/>
      <c r="TAX4" s="144"/>
      <c r="TAY4" s="144"/>
      <c r="TAZ4" s="144"/>
      <c r="TBA4" s="140"/>
      <c r="TBB4" s="144"/>
      <c r="TBC4" s="144"/>
      <c r="TBD4" s="144"/>
      <c r="TBE4" s="140"/>
      <c r="TBF4" s="144"/>
      <c r="TBG4" s="144"/>
      <c r="TBH4" s="144"/>
      <c r="TBI4" s="140"/>
      <c r="TBJ4" s="144"/>
      <c r="TBK4" s="144"/>
      <c r="TBL4" s="144"/>
      <c r="TBM4" s="140"/>
      <c r="TBN4" s="144"/>
      <c r="TBO4" s="144"/>
      <c r="TBP4" s="144"/>
      <c r="TBQ4" s="140"/>
      <c r="TBR4" s="144"/>
      <c r="TBS4" s="144"/>
      <c r="TBT4" s="144"/>
      <c r="TBU4" s="140"/>
      <c r="TBV4" s="144"/>
      <c r="TBW4" s="144"/>
      <c r="TBX4" s="144"/>
      <c r="TBY4" s="140"/>
      <c r="TBZ4" s="144"/>
      <c r="TCA4" s="144"/>
      <c r="TCB4" s="144"/>
      <c r="TCC4" s="140"/>
      <c r="TCD4" s="144"/>
      <c r="TCE4" s="144"/>
      <c r="TCF4" s="144"/>
      <c r="TCG4" s="140"/>
      <c r="TCH4" s="144"/>
      <c r="TCI4" s="144"/>
      <c r="TCJ4" s="144"/>
      <c r="TCK4" s="140"/>
      <c r="TCL4" s="144"/>
      <c r="TCM4" s="144"/>
      <c r="TCN4" s="144"/>
      <c r="TCO4" s="140"/>
      <c r="TCP4" s="144"/>
      <c r="TCQ4" s="144"/>
      <c r="TCR4" s="144"/>
      <c r="TCS4" s="140"/>
      <c r="TCT4" s="144"/>
      <c r="TCU4" s="144"/>
      <c r="TCV4" s="144"/>
      <c r="TCW4" s="140"/>
      <c r="TCX4" s="144"/>
      <c r="TCY4" s="144"/>
      <c r="TCZ4" s="144"/>
      <c r="TDA4" s="140"/>
      <c r="TDB4" s="144"/>
      <c r="TDC4" s="144"/>
      <c r="TDD4" s="144"/>
      <c r="TDE4" s="140"/>
      <c r="TDF4" s="144"/>
      <c r="TDG4" s="144"/>
      <c r="TDH4" s="144"/>
      <c r="TDI4" s="140"/>
      <c r="TDJ4" s="144"/>
      <c r="TDK4" s="144"/>
      <c r="TDL4" s="144"/>
      <c r="TDM4" s="140"/>
      <c r="TDN4" s="144"/>
      <c r="TDO4" s="144"/>
      <c r="TDP4" s="144"/>
      <c r="TDQ4" s="140"/>
      <c r="TDR4" s="144"/>
      <c r="TDS4" s="144"/>
      <c r="TDT4" s="144"/>
      <c r="TDU4" s="140"/>
      <c r="TDV4" s="144"/>
      <c r="TDW4" s="144"/>
      <c r="TDX4" s="144"/>
      <c r="TDY4" s="140"/>
      <c r="TDZ4" s="144"/>
      <c r="TEA4" s="144"/>
      <c r="TEB4" s="144"/>
      <c r="TEC4" s="140"/>
      <c r="TED4" s="144"/>
      <c r="TEE4" s="144"/>
      <c r="TEF4" s="144"/>
      <c r="TEG4" s="140"/>
      <c r="TEH4" s="144"/>
      <c r="TEI4" s="144"/>
      <c r="TEJ4" s="144"/>
      <c r="TEK4" s="140"/>
      <c r="TEL4" s="144"/>
      <c r="TEM4" s="144"/>
      <c r="TEN4" s="144"/>
      <c r="TEO4" s="140"/>
      <c r="TEP4" s="144"/>
      <c r="TEQ4" s="144"/>
      <c r="TER4" s="144"/>
      <c r="TES4" s="140"/>
      <c r="TET4" s="144"/>
      <c r="TEU4" s="144"/>
      <c r="TEV4" s="144"/>
      <c r="TEW4" s="140"/>
      <c r="TEX4" s="144"/>
      <c r="TEY4" s="144"/>
      <c r="TEZ4" s="144"/>
      <c r="TFA4" s="140"/>
      <c r="TFB4" s="144"/>
      <c r="TFC4" s="144"/>
      <c r="TFD4" s="144"/>
      <c r="TFE4" s="140"/>
      <c r="TFF4" s="144"/>
      <c r="TFG4" s="144"/>
      <c r="TFH4" s="144"/>
      <c r="TFI4" s="140"/>
      <c r="TFJ4" s="144"/>
      <c r="TFK4" s="144"/>
      <c r="TFL4" s="144"/>
      <c r="TFM4" s="140"/>
      <c r="TFN4" s="144"/>
      <c r="TFO4" s="144"/>
      <c r="TFP4" s="144"/>
      <c r="TFQ4" s="140"/>
      <c r="TFR4" s="144"/>
      <c r="TFS4" s="144"/>
      <c r="TFT4" s="144"/>
      <c r="TFU4" s="140"/>
      <c r="TFV4" s="144"/>
      <c r="TFW4" s="144"/>
      <c r="TFX4" s="144"/>
      <c r="TFY4" s="140"/>
      <c r="TFZ4" s="144"/>
      <c r="TGA4" s="144"/>
      <c r="TGB4" s="144"/>
      <c r="TGC4" s="140"/>
      <c r="TGD4" s="144"/>
      <c r="TGE4" s="144"/>
      <c r="TGF4" s="144"/>
      <c r="TGG4" s="140"/>
      <c r="TGH4" s="144"/>
      <c r="TGI4" s="144"/>
      <c r="TGJ4" s="144"/>
      <c r="TGK4" s="140"/>
      <c r="TGL4" s="144"/>
      <c r="TGM4" s="144"/>
      <c r="TGN4" s="144"/>
      <c r="TGO4" s="140"/>
      <c r="TGP4" s="144"/>
      <c r="TGQ4" s="144"/>
      <c r="TGR4" s="144"/>
      <c r="TGS4" s="140"/>
      <c r="TGT4" s="144"/>
      <c r="TGU4" s="144"/>
      <c r="TGV4" s="144"/>
      <c r="TGW4" s="140"/>
      <c r="TGX4" s="144"/>
      <c r="TGY4" s="144"/>
      <c r="TGZ4" s="144"/>
      <c r="THA4" s="140"/>
      <c r="THB4" s="144"/>
      <c r="THC4" s="144"/>
      <c r="THD4" s="144"/>
      <c r="THE4" s="140"/>
      <c r="THF4" s="144"/>
      <c r="THG4" s="144"/>
      <c r="THH4" s="144"/>
      <c r="THI4" s="140"/>
      <c r="THJ4" s="144"/>
      <c r="THK4" s="144"/>
      <c r="THL4" s="144"/>
      <c r="THM4" s="140"/>
      <c r="THN4" s="144"/>
      <c r="THO4" s="144"/>
      <c r="THP4" s="144"/>
      <c r="THQ4" s="140"/>
      <c r="THR4" s="144"/>
      <c r="THS4" s="144"/>
      <c r="THT4" s="144"/>
      <c r="THU4" s="140"/>
      <c r="THV4" s="144"/>
      <c r="THW4" s="144"/>
      <c r="THX4" s="144"/>
      <c r="THY4" s="140"/>
      <c r="THZ4" s="144"/>
      <c r="TIA4" s="144"/>
      <c r="TIB4" s="144"/>
      <c r="TIC4" s="140"/>
      <c r="TID4" s="144"/>
      <c r="TIE4" s="144"/>
      <c r="TIF4" s="144"/>
      <c r="TIG4" s="140"/>
      <c r="TIH4" s="144"/>
      <c r="TII4" s="144"/>
      <c r="TIJ4" s="144"/>
      <c r="TIK4" s="140"/>
      <c r="TIL4" s="144"/>
      <c r="TIM4" s="144"/>
      <c r="TIN4" s="144"/>
      <c r="TIO4" s="140"/>
      <c r="TIP4" s="144"/>
      <c r="TIQ4" s="144"/>
      <c r="TIR4" s="144"/>
      <c r="TIS4" s="140"/>
      <c r="TIT4" s="144"/>
      <c r="TIU4" s="144"/>
      <c r="TIV4" s="144"/>
      <c r="TIW4" s="140"/>
      <c r="TIX4" s="144"/>
      <c r="TIY4" s="144"/>
      <c r="TIZ4" s="144"/>
      <c r="TJA4" s="140"/>
      <c r="TJB4" s="144"/>
      <c r="TJC4" s="144"/>
      <c r="TJD4" s="144"/>
      <c r="TJE4" s="140"/>
      <c r="TJF4" s="144"/>
      <c r="TJG4" s="144"/>
      <c r="TJH4" s="144"/>
      <c r="TJI4" s="140"/>
      <c r="TJJ4" s="144"/>
      <c r="TJK4" s="144"/>
      <c r="TJL4" s="144"/>
      <c r="TJM4" s="140"/>
      <c r="TJN4" s="144"/>
      <c r="TJO4" s="144"/>
      <c r="TJP4" s="144"/>
      <c r="TJQ4" s="140"/>
      <c r="TJR4" s="144"/>
      <c r="TJS4" s="144"/>
      <c r="TJT4" s="144"/>
      <c r="TJU4" s="140"/>
      <c r="TJV4" s="144"/>
      <c r="TJW4" s="144"/>
      <c r="TJX4" s="144"/>
      <c r="TJY4" s="140"/>
      <c r="TJZ4" s="144"/>
      <c r="TKA4" s="144"/>
      <c r="TKB4" s="144"/>
      <c r="TKC4" s="140"/>
      <c r="TKD4" s="144"/>
      <c r="TKE4" s="144"/>
      <c r="TKF4" s="144"/>
      <c r="TKG4" s="140"/>
      <c r="TKH4" s="144"/>
      <c r="TKI4" s="144"/>
      <c r="TKJ4" s="144"/>
      <c r="TKK4" s="140"/>
      <c r="TKL4" s="144"/>
      <c r="TKM4" s="144"/>
      <c r="TKN4" s="144"/>
      <c r="TKO4" s="140"/>
      <c r="TKP4" s="144"/>
      <c r="TKQ4" s="144"/>
      <c r="TKR4" s="144"/>
      <c r="TKS4" s="140"/>
      <c r="TKT4" s="144"/>
      <c r="TKU4" s="144"/>
      <c r="TKV4" s="144"/>
      <c r="TKW4" s="140"/>
      <c r="TKX4" s="144"/>
      <c r="TKY4" s="144"/>
      <c r="TKZ4" s="144"/>
      <c r="TLA4" s="140"/>
      <c r="TLB4" s="144"/>
      <c r="TLC4" s="144"/>
      <c r="TLD4" s="144"/>
      <c r="TLE4" s="140"/>
      <c r="TLF4" s="144"/>
      <c r="TLG4" s="144"/>
      <c r="TLH4" s="144"/>
      <c r="TLI4" s="140"/>
      <c r="TLJ4" s="144"/>
      <c r="TLK4" s="144"/>
      <c r="TLL4" s="144"/>
      <c r="TLM4" s="140"/>
      <c r="TLN4" s="144"/>
      <c r="TLO4" s="144"/>
      <c r="TLP4" s="144"/>
      <c r="TLQ4" s="140"/>
      <c r="TLR4" s="144"/>
      <c r="TLS4" s="144"/>
      <c r="TLT4" s="144"/>
      <c r="TLU4" s="140"/>
      <c r="TLV4" s="144"/>
      <c r="TLW4" s="144"/>
      <c r="TLX4" s="144"/>
      <c r="TLY4" s="140"/>
      <c r="TLZ4" s="144"/>
      <c r="TMA4" s="144"/>
      <c r="TMB4" s="144"/>
      <c r="TMC4" s="140"/>
      <c r="TMD4" s="144"/>
      <c r="TME4" s="144"/>
      <c r="TMF4" s="144"/>
      <c r="TMG4" s="140"/>
      <c r="TMH4" s="144"/>
      <c r="TMI4" s="144"/>
      <c r="TMJ4" s="144"/>
      <c r="TMK4" s="140"/>
      <c r="TML4" s="144"/>
      <c r="TMM4" s="144"/>
      <c r="TMN4" s="144"/>
      <c r="TMO4" s="140"/>
      <c r="TMP4" s="144"/>
      <c r="TMQ4" s="144"/>
      <c r="TMR4" s="144"/>
      <c r="TMS4" s="140"/>
      <c r="TMT4" s="144"/>
      <c r="TMU4" s="144"/>
      <c r="TMV4" s="144"/>
      <c r="TMW4" s="140"/>
      <c r="TMX4" s="144"/>
      <c r="TMY4" s="144"/>
      <c r="TMZ4" s="144"/>
      <c r="TNA4" s="140"/>
      <c r="TNB4" s="144"/>
      <c r="TNC4" s="144"/>
      <c r="TND4" s="144"/>
      <c r="TNE4" s="140"/>
      <c r="TNF4" s="144"/>
      <c r="TNG4" s="144"/>
      <c r="TNH4" s="144"/>
      <c r="TNI4" s="140"/>
      <c r="TNJ4" s="144"/>
      <c r="TNK4" s="144"/>
      <c r="TNL4" s="144"/>
      <c r="TNM4" s="140"/>
      <c r="TNN4" s="144"/>
      <c r="TNO4" s="144"/>
      <c r="TNP4" s="144"/>
      <c r="TNQ4" s="140"/>
      <c r="TNR4" s="144"/>
      <c r="TNS4" s="144"/>
      <c r="TNT4" s="144"/>
      <c r="TNU4" s="140"/>
      <c r="TNV4" s="144"/>
      <c r="TNW4" s="144"/>
      <c r="TNX4" s="144"/>
      <c r="TNY4" s="140"/>
      <c r="TNZ4" s="144"/>
      <c r="TOA4" s="144"/>
      <c r="TOB4" s="144"/>
      <c r="TOC4" s="140"/>
      <c r="TOD4" s="144"/>
      <c r="TOE4" s="144"/>
      <c r="TOF4" s="144"/>
      <c r="TOG4" s="140"/>
      <c r="TOH4" s="144"/>
      <c r="TOI4" s="144"/>
      <c r="TOJ4" s="144"/>
      <c r="TOK4" s="140"/>
      <c r="TOL4" s="144"/>
      <c r="TOM4" s="144"/>
      <c r="TON4" s="144"/>
      <c r="TOO4" s="140"/>
      <c r="TOP4" s="144"/>
      <c r="TOQ4" s="144"/>
      <c r="TOR4" s="144"/>
      <c r="TOS4" s="140"/>
      <c r="TOT4" s="144"/>
      <c r="TOU4" s="144"/>
      <c r="TOV4" s="144"/>
      <c r="TOW4" s="140"/>
      <c r="TOX4" s="144"/>
      <c r="TOY4" s="144"/>
      <c r="TOZ4" s="144"/>
      <c r="TPA4" s="140"/>
      <c r="TPB4" s="144"/>
      <c r="TPC4" s="144"/>
      <c r="TPD4" s="144"/>
      <c r="TPE4" s="140"/>
      <c r="TPF4" s="144"/>
      <c r="TPG4" s="144"/>
      <c r="TPH4" s="144"/>
      <c r="TPI4" s="140"/>
      <c r="TPJ4" s="144"/>
      <c r="TPK4" s="144"/>
      <c r="TPL4" s="144"/>
      <c r="TPM4" s="140"/>
      <c r="TPN4" s="144"/>
      <c r="TPO4" s="144"/>
      <c r="TPP4" s="144"/>
      <c r="TPQ4" s="140"/>
      <c r="TPR4" s="144"/>
      <c r="TPS4" s="144"/>
      <c r="TPT4" s="144"/>
      <c r="TPU4" s="140"/>
      <c r="TPV4" s="144"/>
      <c r="TPW4" s="144"/>
      <c r="TPX4" s="144"/>
      <c r="TPY4" s="140"/>
      <c r="TPZ4" s="144"/>
      <c r="TQA4" s="144"/>
      <c r="TQB4" s="144"/>
      <c r="TQC4" s="140"/>
      <c r="TQD4" s="144"/>
      <c r="TQE4" s="144"/>
      <c r="TQF4" s="144"/>
      <c r="TQG4" s="140"/>
      <c r="TQH4" s="144"/>
      <c r="TQI4" s="144"/>
      <c r="TQJ4" s="144"/>
      <c r="TQK4" s="140"/>
      <c r="TQL4" s="144"/>
      <c r="TQM4" s="144"/>
      <c r="TQN4" s="144"/>
      <c r="TQO4" s="140"/>
      <c r="TQP4" s="144"/>
      <c r="TQQ4" s="144"/>
      <c r="TQR4" s="144"/>
      <c r="TQS4" s="140"/>
      <c r="TQT4" s="144"/>
      <c r="TQU4" s="144"/>
      <c r="TQV4" s="144"/>
      <c r="TQW4" s="140"/>
      <c r="TQX4" s="144"/>
      <c r="TQY4" s="144"/>
      <c r="TQZ4" s="144"/>
      <c r="TRA4" s="140"/>
      <c r="TRB4" s="144"/>
      <c r="TRC4" s="144"/>
      <c r="TRD4" s="144"/>
      <c r="TRE4" s="140"/>
      <c r="TRF4" s="144"/>
      <c r="TRG4" s="144"/>
      <c r="TRH4" s="144"/>
      <c r="TRI4" s="140"/>
      <c r="TRJ4" s="144"/>
      <c r="TRK4" s="144"/>
      <c r="TRL4" s="144"/>
      <c r="TRM4" s="140"/>
      <c r="TRN4" s="144"/>
      <c r="TRO4" s="144"/>
      <c r="TRP4" s="144"/>
      <c r="TRQ4" s="140"/>
      <c r="TRR4" s="144"/>
      <c r="TRS4" s="144"/>
      <c r="TRT4" s="144"/>
      <c r="TRU4" s="140"/>
      <c r="TRV4" s="144"/>
      <c r="TRW4" s="144"/>
      <c r="TRX4" s="144"/>
      <c r="TRY4" s="140"/>
      <c r="TRZ4" s="144"/>
      <c r="TSA4" s="144"/>
      <c r="TSB4" s="144"/>
      <c r="TSC4" s="140"/>
      <c r="TSD4" s="144"/>
      <c r="TSE4" s="144"/>
      <c r="TSF4" s="144"/>
      <c r="TSG4" s="140"/>
      <c r="TSH4" s="144"/>
      <c r="TSI4" s="144"/>
      <c r="TSJ4" s="144"/>
      <c r="TSK4" s="140"/>
      <c r="TSL4" s="144"/>
      <c r="TSM4" s="144"/>
      <c r="TSN4" s="144"/>
      <c r="TSO4" s="140"/>
      <c r="TSP4" s="144"/>
      <c r="TSQ4" s="144"/>
      <c r="TSR4" s="144"/>
      <c r="TSS4" s="140"/>
      <c r="TST4" s="144"/>
      <c r="TSU4" s="144"/>
      <c r="TSV4" s="144"/>
      <c r="TSW4" s="140"/>
      <c r="TSX4" s="144"/>
      <c r="TSY4" s="144"/>
      <c r="TSZ4" s="144"/>
      <c r="TTA4" s="140"/>
      <c r="TTB4" s="144"/>
      <c r="TTC4" s="144"/>
      <c r="TTD4" s="144"/>
      <c r="TTE4" s="140"/>
      <c r="TTF4" s="144"/>
      <c r="TTG4" s="144"/>
      <c r="TTH4" s="144"/>
      <c r="TTI4" s="140"/>
      <c r="TTJ4" s="144"/>
      <c r="TTK4" s="144"/>
      <c r="TTL4" s="144"/>
      <c r="TTM4" s="140"/>
      <c r="TTN4" s="144"/>
      <c r="TTO4" s="144"/>
      <c r="TTP4" s="144"/>
      <c r="TTQ4" s="140"/>
      <c r="TTR4" s="144"/>
      <c r="TTS4" s="144"/>
      <c r="TTT4" s="144"/>
      <c r="TTU4" s="140"/>
      <c r="TTV4" s="144"/>
      <c r="TTW4" s="144"/>
      <c r="TTX4" s="144"/>
      <c r="TTY4" s="140"/>
      <c r="TTZ4" s="144"/>
      <c r="TUA4" s="144"/>
      <c r="TUB4" s="144"/>
      <c r="TUC4" s="140"/>
      <c r="TUD4" s="144"/>
      <c r="TUE4" s="144"/>
      <c r="TUF4" s="144"/>
      <c r="TUG4" s="140"/>
      <c r="TUH4" s="144"/>
      <c r="TUI4" s="144"/>
      <c r="TUJ4" s="144"/>
      <c r="TUK4" s="140"/>
      <c r="TUL4" s="144"/>
      <c r="TUM4" s="144"/>
      <c r="TUN4" s="144"/>
      <c r="TUO4" s="140"/>
      <c r="TUP4" s="144"/>
      <c r="TUQ4" s="144"/>
      <c r="TUR4" s="144"/>
      <c r="TUS4" s="140"/>
      <c r="TUT4" s="144"/>
      <c r="TUU4" s="144"/>
      <c r="TUV4" s="144"/>
      <c r="TUW4" s="140"/>
      <c r="TUX4" s="144"/>
      <c r="TUY4" s="144"/>
      <c r="TUZ4" s="144"/>
      <c r="TVA4" s="140"/>
      <c r="TVB4" s="144"/>
      <c r="TVC4" s="144"/>
      <c r="TVD4" s="144"/>
      <c r="TVE4" s="140"/>
      <c r="TVF4" s="144"/>
      <c r="TVG4" s="144"/>
      <c r="TVH4" s="144"/>
      <c r="TVI4" s="140"/>
      <c r="TVJ4" s="144"/>
      <c r="TVK4" s="144"/>
      <c r="TVL4" s="144"/>
      <c r="TVM4" s="140"/>
      <c r="TVN4" s="144"/>
      <c r="TVO4" s="144"/>
      <c r="TVP4" s="144"/>
      <c r="TVQ4" s="140"/>
      <c r="TVR4" s="144"/>
      <c r="TVS4" s="144"/>
      <c r="TVT4" s="144"/>
      <c r="TVU4" s="140"/>
      <c r="TVV4" s="144"/>
      <c r="TVW4" s="144"/>
      <c r="TVX4" s="144"/>
      <c r="TVY4" s="140"/>
      <c r="TVZ4" s="144"/>
      <c r="TWA4" s="144"/>
      <c r="TWB4" s="144"/>
      <c r="TWC4" s="140"/>
      <c r="TWD4" s="144"/>
      <c r="TWE4" s="144"/>
      <c r="TWF4" s="144"/>
      <c r="TWG4" s="140"/>
      <c r="TWH4" s="144"/>
      <c r="TWI4" s="144"/>
      <c r="TWJ4" s="144"/>
      <c r="TWK4" s="140"/>
      <c r="TWL4" s="144"/>
      <c r="TWM4" s="144"/>
      <c r="TWN4" s="144"/>
      <c r="TWO4" s="140"/>
      <c r="TWP4" s="144"/>
      <c r="TWQ4" s="144"/>
      <c r="TWR4" s="144"/>
      <c r="TWS4" s="140"/>
      <c r="TWT4" s="144"/>
      <c r="TWU4" s="144"/>
      <c r="TWV4" s="144"/>
      <c r="TWW4" s="140"/>
      <c r="TWX4" s="144"/>
      <c r="TWY4" s="144"/>
      <c r="TWZ4" s="144"/>
      <c r="TXA4" s="140"/>
      <c r="TXB4" s="144"/>
      <c r="TXC4" s="144"/>
      <c r="TXD4" s="144"/>
      <c r="TXE4" s="140"/>
      <c r="TXF4" s="144"/>
      <c r="TXG4" s="144"/>
      <c r="TXH4" s="144"/>
      <c r="TXI4" s="140"/>
      <c r="TXJ4" s="144"/>
      <c r="TXK4" s="144"/>
      <c r="TXL4" s="144"/>
      <c r="TXM4" s="140"/>
      <c r="TXN4" s="144"/>
      <c r="TXO4" s="144"/>
      <c r="TXP4" s="144"/>
      <c r="TXQ4" s="140"/>
      <c r="TXR4" s="144"/>
      <c r="TXS4" s="144"/>
      <c r="TXT4" s="144"/>
      <c r="TXU4" s="140"/>
      <c r="TXV4" s="144"/>
      <c r="TXW4" s="144"/>
      <c r="TXX4" s="144"/>
      <c r="TXY4" s="140"/>
      <c r="TXZ4" s="144"/>
      <c r="TYA4" s="144"/>
      <c r="TYB4" s="144"/>
      <c r="TYC4" s="140"/>
      <c r="TYD4" s="144"/>
      <c r="TYE4" s="144"/>
      <c r="TYF4" s="144"/>
      <c r="TYG4" s="140"/>
      <c r="TYH4" s="144"/>
      <c r="TYI4" s="144"/>
      <c r="TYJ4" s="144"/>
      <c r="TYK4" s="140"/>
      <c r="TYL4" s="144"/>
      <c r="TYM4" s="144"/>
      <c r="TYN4" s="144"/>
      <c r="TYO4" s="140"/>
      <c r="TYP4" s="144"/>
      <c r="TYQ4" s="144"/>
      <c r="TYR4" s="144"/>
      <c r="TYS4" s="140"/>
      <c r="TYT4" s="144"/>
      <c r="TYU4" s="144"/>
      <c r="TYV4" s="144"/>
      <c r="TYW4" s="140"/>
      <c r="TYX4" s="144"/>
      <c r="TYY4" s="144"/>
      <c r="TYZ4" s="144"/>
      <c r="TZA4" s="140"/>
      <c r="TZB4" s="144"/>
      <c r="TZC4" s="144"/>
      <c r="TZD4" s="144"/>
      <c r="TZE4" s="140"/>
      <c r="TZF4" s="144"/>
      <c r="TZG4" s="144"/>
      <c r="TZH4" s="144"/>
      <c r="TZI4" s="140"/>
      <c r="TZJ4" s="144"/>
      <c r="TZK4" s="144"/>
      <c r="TZL4" s="144"/>
      <c r="TZM4" s="140"/>
      <c r="TZN4" s="144"/>
      <c r="TZO4" s="144"/>
      <c r="TZP4" s="144"/>
      <c r="TZQ4" s="140"/>
      <c r="TZR4" s="144"/>
      <c r="TZS4" s="144"/>
      <c r="TZT4" s="144"/>
      <c r="TZU4" s="140"/>
      <c r="TZV4" s="144"/>
      <c r="TZW4" s="144"/>
      <c r="TZX4" s="144"/>
      <c r="TZY4" s="140"/>
      <c r="TZZ4" s="144"/>
      <c r="UAA4" s="144"/>
      <c r="UAB4" s="144"/>
      <c r="UAC4" s="140"/>
      <c r="UAD4" s="144"/>
      <c r="UAE4" s="144"/>
      <c r="UAF4" s="144"/>
      <c r="UAG4" s="140"/>
      <c r="UAH4" s="144"/>
      <c r="UAI4" s="144"/>
      <c r="UAJ4" s="144"/>
      <c r="UAK4" s="140"/>
      <c r="UAL4" s="144"/>
      <c r="UAM4" s="144"/>
      <c r="UAN4" s="144"/>
      <c r="UAO4" s="140"/>
      <c r="UAP4" s="144"/>
      <c r="UAQ4" s="144"/>
      <c r="UAR4" s="144"/>
      <c r="UAS4" s="140"/>
      <c r="UAT4" s="144"/>
      <c r="UAU4" s="144"/>
      <c r="UAV4" s="144"/>
      <c r="UAW4" s="140"/>
      <c r="UAX4" s="144"/>
      <c r="UAY4" s="144"/>
      <c r="UAZ4" s="144"/>
      <c r="UBA4" s="140"/>
      <c r="UBB4" s="144"/>
      <c r="UBC4" s="144"/>
      <c r="UBD4" s="144"/>
      <c r="UBE4" s="140"/>
      <c r="UBF4" s="144"/>
      <c r="UBG4" s="144"/>
      <c r="UBH4" s="144"/>
      <c r="UBI4" s="140"/>
      <c r="UBJ4" s="144"/>
      <c r="UBK4" s="144"/>
      <c r="UBL4" s="144"/>
      <c r="UBM4" s="140"/>
      <c r="UBN4" s="144"/>
      <c r="UBO4" s="144"/>
      <c r="UBP4" s="144"/>
      <c r="UBQ4" s="140"/>
      <c r="UBR4" s="144"/>
      <c r="UBS4" s="144"/>
      <c r="UBT4" s="144"/>
      <c r="UBU4" s="140"/>
      <c r="UBV4" s="144"/>
      <c r="UBW4" s="144"/>
      <c r="UBX4" s="144"/>
      <c r="UBY4" s="140"/>
      <c r="UBZ4" s="144"/>
      <c r="UCA4" s="144"/>
      <c r="UCB4" s="144"/>
      <c r="UCC4" s="140"/>
      <c r="UCD4" s="144"/>
      <c r="UCE4" s="144"/>
      <c r="UCF4" s="144"/>
      <c r="UCG4" s="140"/>
      <c r="UCH4" s="144"/>
      <c r="UCI4" s="144"/>
      <c r="UCJ4" s="144"/>
      <c r="UCK4" s="140"/>
      <c r="UCL4" s="144"/>
      <c r="UCM4" s="144"/>
      <c r="UCN4" s="144"/>
      <c r="UCO4" s="140"/>
      <c r="UCP4" s="144"/>
      <c r="UCQ4" s="144"/>
      <c r="UCR4" s="144"/>
      <c r="UCS4" s="140"/>
      <c r="UCT4" s="144"/>
      <c r="UCU4" s="144"/>
      <c r="UCV4" s="144"/>
      <c r="UCW4" s="140"/>
      <c r="UCX4" s="144"/>
      <c r="UCY4" s="144"/>
      <c r="UCZ4" s="144"/>
      <c r="UDA4" s="140"/>
      <c r="UDB4" s="144"/>
      <c r="UDC4" s="144"/>
      <c r="UDD4" s="144"/>
      <c r="UDE4" s="140"/>
      <c r="UDF4" s="144"/>
      <c r="UDG4" s="144"/>
      <c r="UDH4" s="144"/>
      <c r="UDI4" s="140"/>
      <c r="UDJ4" s="144"/>
      <c r="UDK4" s="144"/>
      <c r="UDL4" s="144"/>
      <c r="UDM4" s="140"/>
      <c r="UDN4" s="144"/>
      <c r="UDO4" s="144"/>
      <c r="UDP4" s="144"/>
      <c r="UDQ4" s="140"/>
      <c r="UDR4" s="144"/>
      <c r="UDS4" s="144"/>
      <c r="UDT4" s="144"/>
      <c r="UDU4" s="140"/>
      <c r="UDV4" s="144"/>
      <c r="UDW4" s="144"/>
      <c r="UDX4" s="144"/>
      <c r="UDY4" s="140"/>
      <c r="UDZ4" s="144"/>
      <c r="UEA4" s="144"/>
      <c r="UEB4" s="144"/>
      <c r="UEC4" s="140"/>
      <c r="UED4" s="144"/>
      <c r="UEE4" s="144"/>
      <c r="UEF4" s="144"/>
      <c r="UEG4" s="140"/>
      <c r="UEH4" s="144"/>
      <c r="UEI4" s="144"/>
      <c r="UEJ4" s="144"/>
      <c r="UEK4" s="140"/>
      <c r="UEL4" s="144"/>
      <c r="UEM4" s="144"/>
      <c r="UEN4" s="144"/>
      <c r="UEO4" s="140"/>
      <c r="UEP4" s="144"/>
      <c r="UEQ4" s="144"/>
      <c r="UER4" s="144"/>
      <c r="UES4" s="140"/>
      <c r="UET4" s="144"/>
      <c r="UEU4" s="144"/>
      <c r="UEV4" s="144"/>
      <c r="UEW4" s="140"/>
      <c r="UEX4" s="144"/>
      <c r="UEY4" s="144"/>
      <c r="UEZ4" s="144"/>
      <c r="UFA4" s="140"/>
      <c r="UFB4" s="144"/>
      <c r="UFC4" s="144"/>
      <c r="UFD4" s="144"/>
      <c r="UFE4" s="140"/>
      <c r="UFF4" s="144"/>
      <c r="UFG4" s="144"/>
      <c r="UFH4" s="144"/>
      <c r="UFI4" s="140"/>
      <c r="UFJ4" s="144"/>
      <c r="UFK4" s="144"/>
      <c r="UFL4" s="144"/>
      <c r="UFM4" s="140"/>
      <c r="UFN4" s="144"/>
      <c r="UFO4" s="144"/>
      <c r="UFP4" s="144"/>
      <c r="UFQ4" s="140"/>
      <c r="UFR4" s="144"/>
      <c r="UFS4" s="144"/>
      <c r="UFT4" s="144"/>
      <c r="UFU4" s="140"/>
      <c r="UFV4" s="144"/>
      <c r="UFW4" s="144"/>
      <c r="UFX4" s="144"/>
      <c r="UFY4" s="140"/>
      <c r="UFZ4" s="144"/>
      <c r="UGA4" s="144"/>
      <c r="UGB4" s="144"/>
      <c r="UGC4" s="140"/>
      <c r="UGD4" s="144"/>
      <c r="UGE4" s="144"/>
      <c r="UGF4" s="144"/>
      <c r="UGG4" s="140"/>
      <c r="UGH4" s="144"/>
      <c r="UGI4" s="144"/>
      <c r="UGJ4" s="144"/>
      <c r="UGK4" s="140"/>
      <c r="UGL4" s="144"/>
      <c r="UGM4" s="144"/>
      <c r="UGN4" s="144"/>
      <c r="UGO4" s="140"/>
      <c r="UGP4" s="144"/>
      <c r="UGQ4" s="144"/>
      <c r="UGR4" s="144"/>
      <c r="UGS4" s="140"/>
      <c r="UGT4" s="144"/>
      <c r="UGU4" s="144"/>
      <c r="UGV4" s="144"/>
      <c r="UGW4" s="140"/>
      <c r="UGX4" s="144"/>
      <c r="UGY4" s="144"/>
      <c r="UGZ4" s="144"/>
      <c r="UHA4" s="140"/>
      <c r="UHB4" s="144"/>
      <c r="UHC4" s="144"/>
      <c r="UHD4" s="144"/>
      <c r="UHE4" s="140"/>
      <c r="UHF4" s="144"/>
      <c r="UHG4" s="144"/>
      <c r="UHH4" s="144"/>
      <c r="UHI4" s="140"/>
      <c r="UHJ4" s="144"/>
      <c r="UHK4" s="144"/>
      <c r="UHL4" s="144"/>
      <c r="UHM4" s="140"/>
      <c r="UHN4" s="144"/>
      <c r="UHO4" s="144"/>
      <c r="UHP4" s="144"/>
      <c r="UHQ4" s="140"/>
      <c r="UHR4" s="144"/>
      <c r="UHS4" s="144"/>
      <c r="UHT4" s="144"/>
      <c r="UHU4" s="140"/>
      <c r="UHV4" s="144"/>
      <c r="UHW4" s="144"/>
      <c r="UHX4" s="144"/>
      <c r="UHY4" s="140"/>
      <c r="UHZ4" s="144"/>
      <c r="UIA4" s="144"/>
      <c r="UIB4" s="144"/>
      <c r="UIC4" s="140"/>
      <c r="UID4" s="144"/>
      <c r="UIE4" s="144"/>
      <c r="UIF4" s="144"/>
      <c r="UIG4" s="140"/>
      <c r="UIH4" s="144"/>
      <c r="UII4" s="144"/>
      <c r="UIJ4" s="144"/>
      <c r="UIK4" s="140"/>
      <c r="UIL4" s="144"/>
      <c r="UIM4" s="144"/>
      <c r="UIN4" s="144"/>
      <c r="UIO4" s="140"/>
      <c r="UIP4" s="144"/>
      <c r="UIQ4" s="144"/>
      <c r="UIR4" s="144"/>
      <c r="UIS4" s="140"/>
      <c r="UIT4" s="144"/>
      <c r="UIU4" s="144"/>
      <c r="UIV4" s="144"/>
      <c r="UIW4" s="140"/>
      <c r="UIX4" s="144"/>
      <c r="UIY4" s="144"/>
      <c r="UIZ4" s="144"/>
      <c r="UJA4" s="140"/>
      <c r="UJB4" s="144"/>
      <c r="UJC4" s="144"/>
      <c r="UJD4" s="144"/>
      <c r="UJE4" s="140"/>
      <c r="UJF4" s="144"/>
      <c r="UJG4" s="144"/>
      <c r="UJH4" s="144"/>
      <c r="UJI4" s="140"/>
      <c r="UJJ4" s="144"/>
      <c r="UJK4" s="144"/>
      <c r="UJL4" s="144"/>
      <c r="UJM4" s="140"/>
      <c r="UJN4" s="144"/>
      <c r="UJO4" s="144"/>
      <c r="UJP4" s="144"/>
      <c r="UJQ4" s="140"/>
      <c r="UJR4" s="144"/>
      <c r="UJS4" s="144"/>
      <c r="UJT4" s="144"/>
      <c r="UJU4" s="140"/>
      <c r="UJV4" s="144"/>
      <c r="UJW4" s="144"/>
      <c r="UJX4" s="144"/>
      <c r="UJY4" s="140"/>
      <c r="UJZ4" s="144"/>
      <c r="UKA4" s="144"/>
      <c r="UKB4" s="144"/>
      <c r="UKC4" s="140"/>
      <c r="UKD4" s="144"/>
      <c r="UKE4" s="144"/>
      <c r="UKF4" s="144"/>
      <c r="UKG4" s="140"/>
      <c r="UKH4" s="144"/>
      <c r="UKI4" s="144"/>
      <c r="UKJ4" s="144"/>
      <c r="UKK4" s="140"/>
      <c r="UKL4" s="144"/>
      <c r="UKM4" s="144"/>
      <c r="UKN4" s="144"/>
      <c r="UKO4" s="140"/>
      <c r="UKP4" s="144"/>
      <c r="UKQ4" s="144"/>
      <c r="UKR4" s="144"/>
      <c r="UKS4" s="140"/>
      <c r="UKT4" s="144"/>
      <c r="UKU4" s="144"/>
      <c r="UKV4" s="144"/>
      <c r="UKW4" s="140"/>
      <c r="UKX4" s="144"/>
      <c r="UKY4" s="144"/>
      <c r="UKZ4" s="144"/>
      <c r="ULA4" s="140"/>
      <c r="ULB4" s="144"/>
      <c r="ULC4" s="144"/>
      <c r="ULD4" s="144"/>
      <c r="ULE4" s="140"/>
      <c r="ULF4" s="144"/>
      <c r="ULG4" s="144"/>
      <c r="ULH4" s="144"/>
      <c r="ULI4" s="140"/>
      <c r="ULJ4" s="144"/>
      <c r="ULK4" s="144"/>
      <c r="ULL4" s="144"/>
      <c r="ULM4" s="140"/>
      <c r="ULN4" s="144"/>
      <c r="ULO4" s="144"/>
      <c r="ULP4" s="144"/>
      <c r="ULQ4" s="140"/>
      <c r="ULR4" s="144"/>
      <c r="ULS4" s="144"/>
      <c r="ULT4" s="144"/>
      <c r="ULU4" s="140"/>
      <c r="ULV4" s="144"/>
      <c r="ULW4" s="144"/>
      <c r="ULX4" s="144"/>
      <c r="ULY4" s="140"/>
      <c r="ULZ4" s="144"/>
      <c r="UMA4" s="144"/>
      <c r="UMB4" s="144"/>
      <c r="UMC4" s="140"/>
      <c r="UMD4" s="144"/>
      <c r="UME4" s="144"/>
      <c r="UMF4" s="144"/>
      <c r="UMG4" s="140"/>
      <c r="UMH4" s="144"/>
      <c r="UMI4" s="144"/>
      <c r="UMJ4" s="144"/>
      <c r="UMK4" s="140"/>
      <c r="UML4" s="144"/>
      <c r="UMM4" s="144"/>
      <c r="UMN4" s="144"/>
      <c r="UMO4" s="140"/>
      <c r="UMP4" s="144"/>
      <c r="UMQ4" s="144"/>
      <c r="UMR4" s="144"/>
      <c r="UMS4" s="140"/>
      <c r="UMT4" s="144"/>
      <c r="UMU4" s="144"/>
      <c r="UMV4" s="144"/>
      <c r="UMW4" s="140"/>
      <c r="UMX4" s="144"/>
      <c r="UMY4" s="144"/>
      <c r="UMZ4" s="144"/>
      <c r="UNA4" s="140"/>
      <c r="UNB4" s="144"/>
      <c r="UNC4" s="144"/>
      <c r="UND4" s="144"/>
      <c r="UNE4" s="140"/>
      <c r="UNF4" s="144"/>
      <c r="UNG4" s="144"/>
      <c r="UNH4" s="144"/>
      <c r="UNI4" s="140"/>
      <c r="UNJ4" s="144"/>
      <c r="UNK4" s="144"/>
      <c r="UNL4" s="144"/>
      <c r="UNM4" s="140"/>
      <c r="UNN4" s="144"/>
      <c r="UNO4" s="144"/>
      <c r="UNP4" s="144"/>
      <c r="UNQ4" s="140"/>
      <c r="UNR4" s="144"/>
      <c r="UNS4" s="144"/>
      <c r="UNT4" s="144"/>
      <c r="UNU4" s="140"/>
      <c r="UNV4" s="144"/>
      <c r="UNW4" s="144"/>
      <c r="UNX4" s="144"/>
      <c r="UNY4" s="140"/>
      <c r="UNZ4" s="144"/>
      <c r="UOA4" s="144"/>
      <c r="UOB4" s="144"/>
      <c r="UOC4" s="140"/>
      <c r="UOD4" s="144"/>
      <c r="UOE4" s="144"/>
      <c r="UOF4" s="144"/>
      <c r="UOG4" s="140"/>
      <c r="UOH4" s="144"/>
      <c r="UOI4" s="144"/>
      <c r="UOJ4" s="144"/>
      <c r="UOK4" s="140"/>
      <c r="UOL4" s="144"/>
      <c r="UOM4" s="144"/>
      <c r="UON4" s="144"/>
      <c r="UOO4" s="140"/>
      <c r="UOP4" s="144"/>
      <c r="UOQ4" s="144"/>
      <c r="UOR4" s="144"/>
      <c r="UOS4" s="140"/>
      <c r="UOT4" s="144"/>
      <c r="UOU4" s="144"/>
      <c r="UOV4" s="144"/>
      <c r="UOW4" s="140"/>
      <c r="UOX4" s="144"/>
      <c r="UOY4" s="144"/>
      <c r="UOZ4" s="144"/>
      <c r="UPA4" s="140"/>
      <c r="UPB4" s="144"/>
      <c r="UPC4" s="144"/>
      <c r="UPD4" s="144"/>
      <c r="UPE4" s="140"/>
      <c r="UPF4" s="144"/>
      <c r="UPG4" s="144"/>
      <c r="UPH4" s="144"/>
      <c r="UPI4" s="140"/>
      <c r="UPJ4" s="144"/>
      <c r="UPK4" s="144"/>
      <c r="UPL4" s="144"/>
      <c r="UPM4" s="140"/>
      <c r="UPN4" s="144"/>
      <c r="UPO4" s="144"/>
      <c r="UPP4" s="144"/>
      <c r="UPQ4" s="140"/>
      <c r="UPR4" s="144"/>
      <c r="UPS4" s="144"/>
      <c r="UPT4" s="144"/>
      <c r="UPU4" s="140"/>
      <c r="UPV4" s="144"/>
      <c r="UPW4" s="144"/>
      <c r="UPX4" s="144"/>
      <c r="UPY4" s="140"/>
      <c r="UPZ4" s="144"/>
      <c r="UQA4" s="144"/>
      <c r="UQB4" s="144"/>
      <c r="UQC4" s="140"/>
      <c r="UQD4" s="144"/>
      <c r="UQE4" s="144"/>
      <c r="UQF4" s="144"/>
      <c r="UQG4" s="140"/>
      <c r="UQH4" s="144"/>
      <c r="UQI4" s="144"/>
      <c r="UQJ4" s="144"/>
      <c r="UQK4" s="140"/>
      <c r="UQL4" s="144"/>
      <c r="UQM4" s="144"/>
      <c r="UQN4" s="144"/>
      <c r="UQO4" s="140"/>
      <c r="UQP4" s="144"/>
      <c r="UQQ4" s="144"/>
      <c r="UQR4" s="144"/>
      <c r="UQS4" s="140"/>
      <c r="UQT4" s="144"/>
      <c r="UQU4" s="144"/>
      <c r="UQV4" s="144"/>
      <c r="UQW4" s="140"/>
      <c r="UQX4" s="144"/>
      <c r="UQY4" s="144"/>
      <c r="UQZ4" s="144"/>
      <c r="URA4" s="140"/>
      <c r="URB4" s="144"/>
      <c r="URC4" s="144"/>
      <c r="URD4" s="144"/>
      <c r="URE4" s="140"/>
      <c r="URF4" s="144"/>
      <c r="URG4" s="144"/>
      <c r="URH4" s="144"/>
      <c r="URI4" s="140"/>
      <c r="URJ4" s="144"/>
      <c r="URK4" s="144"/>
      <c r="URL4" s="144"/>
      <c r="URM4" s="140"/>
      <c r="URN4" s="144"/>
      <c r="URO4" s="144"/>
      <c r="URP4" s="144"/>
      <c r="URQ4" s="140"/>
      <c r="URR4" s="144"/>
      <c r="URS4" s="144"/>
      <c r="URT4" s="144"/>
      <c r="URU4" s="140"/>
      <c r="URV4" s="144"/>
      <c r="URW4" s="144"/>
      <c r="URX4" s="144"/>
      <c r="URY4" s="140"/>
      <c r="URZ4" s="144"/>
      <c r="USA4" s="144"/>
      <c r="USB4" s="144"/>
      <c r="USC4" s="140"/>
      <c r="USD4" s="144"/>
      <c r="USE4" s="144"/>
      <c r="USF4" s="144"/>
      <c r="USG4" s="140"/>
      <c r="USH4" s="144"/>
      <c r="USI4" s="144"/>
      <c r="USJ4" s="144"/>
      <c r="USK4" s="140"/>
      <c r="USL4" s="144"/>
      <c r="USM4" s="144"/>
      <c r="USN4" s="144"/>
      <c r="USO4" s="140"/>
      <c r="USP4" s="144"/>
      <c r="USQ4" s="144"/>
      <c r="USR4" s="144"/>
      <c r="USS4" s="140"/>
      <c r="UST4" s="144"/>
      <c r="USU4" s="144"/>
      <c r="USV4" s="144"/>
      <c r="USW4" s="140"/>
      <c r="USX4" s="144"/>
      <c r="USY4" s="144"/>
      <c r="USZ4" s="144"/>
      <c r="UTA4" s="140"/>
      <c r="UTB4" s="144"/>
      <c r="UTC4" s="144"/>
      <c r="UTD4" s="144"/>
      <c r="UTE4" s="140"/>
      <c r="UTF4" s="144"/>
      <c r="UTG4" s="144"/>
      <c r="UTH4" s="144"/>
      <c r="UTI4" s="140"/>
      <c r="UTJ4" s="144"/>
      <c r="UTK4" s="144"/>
      <c r="UTL4" s="144"/>
      <c r="UTM4" s="140"/>
      <c r="UTN4" s="144"/>
      <c r="UTO4" s="144"/>
      <c r="UTP4" s="144"/>
      <c r="UTQ4" s="140"/>
      <c r="UTR4" s="144"/>
      <c r="UTS4" s="144"/>
      <c r="UTT4" s="144"/>
      <c r="UTU4" s="140"/>
      <c r="UTV4" s="144"/>
      <c r="UTW4" s="144"/>
      <c r="UTX4" s="144"/>
      <c r="UTY4" s="140"/>
      <c r="UTZ4" s="144"/>
      <c r="UUA4" s="144"/>
      <c r="UUB4" s="144"/>
      <c r="UUC4" s="140"/>
      <c r="UUD4" s="144"/>
      <c r="UUE4" s="144"/>
      <c r="UUF4" s="144"/>
      <c r="UUG4" s="140"/>
      <c r="UUH4" s="144"/>
      <c r="UUI4" s="144"/>
      <c r="UUJ4" s="144"/>
      <c r="UUK4" s="140"/>
      <c r="UUL4" s="144"/>
      <c r="UUM4" s="144"/>
      <c r="UUN4" s="144"/>
      <c r="UUO4" s="140"/>
      <c r="UUP4" s="144"/>
      <c r="UUQ4" s="144"/>
      <c r="UUR4" s="144"/>
      <c r="UUS4" s="140"/>
      <c r="UUT4" s="144"/>
      <c r="UUU4" s="144"/>
      <c r="UUV4" s="144"/>
      <c r="UUW4" s="140"/>
      <c r="UUX4" s="144"/>
      <c r="UUY4" s="144"/>
      <c r="UUZ4" s="144"/>
      <c r="UVA4" s="140"/>
      <c r="UVB4" s="144"/>
      <c r="UVC4" s="144"/>
      <c r="UVD4" s="144"/>
      <c r="UVE4" s="140"/>
      <c r="UVF4" s="144"/>
      <c r="UVG4" s="144"/>
      <c r="UVH4" s="144"/>
      <c r="UVI4" s="140"/>
      <c r="UVJ4" s="144"/>
      <c r="UVK4" s="144"/>
      <c r="UVL4" s="144"/>
      <c r="UVM4" s="140"/>
      <c r="UVN4" s="144"/>
      <c r="UVO4" s="144"/>
      <c r="UVP4" s="144"/>
      <c r="UVQ4" s="140"/>
      <c r="UVR4" s="144"/>
      <c r="UVS4" s="144"/>
      <c r="UVT4" s="144"/>
      <c r="UVU4" s="140"/>
      <c r="UVV4" s="144"/>
      <c r="UVW4" s="144"/>
      <c r="UVX4" s="144"/>
      <c r="UVY4" s="140"/>
      <c r="UVZ4" s="144"/>
      <c r="UWA4" s="144"/>
      <c r="UWB4" s="144"/>
      <c r="UWC4" s="140"/>
      <c r="UWD4" s="144"/>
      <c r="UWE4" s="144"/>
      <c r="UWF4" s="144"/>
      <c r="UWG4" s="140"/>
      <c r="UWH4" s="144"/>
      <c r="UWI4" s="144"/>
      <c r="UWJ4" s="144"/>
      <c r="UWK4" s="140"/>
      <c r="UWL4" s="144"/>
      <c r="UWM4" s="144"/>
      <c r="UWN4" s="144"/>
      <c r="UWO4" s="140"/>
      <c r="UWP4" s="144"/>
      <c r="UWQ4" s="144"/>
      <c r="UWR4" s="144"/>
      <c r="UWS4" s="140"/>
      <c r="UWT4" s="144"/>
      <c r="UWU4" s="144"/>
      <c r="UWV4" s="144"/>
      <c r="UWW4" s="140"/>
      <c r="UWX4" s="144"/>
      <c r="UWY4" s="144"/>
      <c r="UWZ4" s="144"/>
      <c r="UXA4" s="140"/>
      <c r="UXB4" s="144"/>
      <c r="UXC4" s="144"/>
      <c r="UXD4" s="144"/>
      <c r="UXE4" s="140"/>
      <c r="UXF4" s="144"/>
      <c r="UXG4" s="144"/>
      <c r="UXH4" s="144"/>
      <c r="UXI4" s="140"/>
      <c r="UXJ4" s="144"/>
      <c r="UXK4" s="144"/>
      <c r="UXL4" s="144"/>
      <c r="UXM4" s="140"/>
      <c r="UXN4" s="144"/>
      <c r="UXO4" s="144"/>
      <c r="UXP4" s="144"/>
      <c r="UXQ4" s="140"/>
      <c r="UXR4" s="144"/>
      <c r="UXS4" s="144"/>
      <c r="UXT4" s="144"/>
      <c r="UXU4" s="140"/>
      <c r="UXV4" s="144"/>
      <c r="UXW4" s="144"/>
      <c r="UXX4" s="144"/>
      <c r="UXY4" s="140"/>
      <c r="UXZ4" s="144"/>
      <c r="UYA4" s="144"/>
      <c r="UYB4" s="144"/>
      <c r="UYC4" s="140"/>
      <c r="UYD4" s="144"/>
      <c r="UYE4" s="144"/>
      <c r="UYF4" s="144"/>
      <c r="UYG4" s="140"/>
      <c r="UYH4" s="144"/>
      <c r="UYI4" s="144"/>
      <c r="UYJ4" s="144"/>
      <c r="UYK4" s="140"/>
      <c r="UYL4" s="144"/>
      <c r="UYM4" s="144"/>
      <c r="UYN4" s="144"/>
      <c r="UYO4" s="140"/>
      <c r="UYP4" s="144"/>
      <c r="UYQ4" s="144"/>
      <c r="UYR4" s="144"/>
      <c r="UYS4" s="140"/>
      <c r="UYT4" s="144"/>
      <c r="UYU4" s="144"/>
      <c r="UYV4" s="144"/>
      <c r="UYW4" s="140"/>
      <c r="UYX4" s="144"/>
      <c r="UYY4" s="144"/>
      <c r="UYZ4" s="144"/>
      <c r="UZA4" s="140"/>
      <c r="UZB4" s="144"/>
      <c r="UZC4" s="144"/>
      <c r="UZD4" s="144"/>
      <c r="UZE4" s="140"/>
      <c r="UZF4" s="144"/>
      <c r="UZG4" s="144"/>
      <c r="UZH4" s="144"/>
      <c r="UZI4" s="140"/>
      <c r="UZJ4" s="144"/>
      <c r="UZK4" s="144"/>
      <c r="UZL4" s="144"/>
      <c r="UZM4" s="140"/>
      <c r="UZN4" s="144"/>
      <c r="UZO4" s="144"/>
      <c r="UZP4" s="144"/>
      <c r="UZQ4" s="140"/>
      <c r="UZR4" s="144"/>
      <c r="UZS4" s="144"/>
      <c r="UZT4" s="144"/>
      <c r="UZU4" s="140"/>
      <c r="UZV4" s="144"/>
      <c r="UZW4" s="144"/>
      <c r="UZX4" s="144"/>
      <c r="UZY4" s="140"/>
      <c r="UZZ4" s="144"/>
      <c r="VAA4" s="144"/>
      <c r="VAB4" s="144"/>
      <c r="VAC4" s="140"/>
      <c r="VAD4" s="144"/>
      <c r="VAE4" s="144"/>
      <c r="VAF4" s="144"/>
      <c r="VAG4" s="140"/>
      <c r="VAH4" s="144"/>
      <c r="VAI4" s="144"/>
      <c r="VAJ4" s="144"/>
      <c r="VAK4" s="140"/>
      <c r="VAL4" s="144"/>
      <c r="VAM4" s="144"/>
      <c r="VAN4" s="144"/>
      <c r="VAO4" s="140"/>
      <c r="VAP4" s="144"/>
      <c r="VAQ4" s="144"/>
      <c r="VAR4" s="144"/>
      <c r="VAS4" s="140"/>
      <c r="VAT4" s="144"/>
      <c r="VAU4" s="144"/>
      <c r="VAV4" s="144"/>
      <c r="VAW4" s="140"/>
      <c r="VAX4" s="144"/>
      <c r="VAY4" s="144"/>
      <c r="VAZ4" s="144"/>
      <c r="VBA4" s="140"/>
      <c r="VBB4" s="144"/>
      <c r="VBC4" s="144"/>
      <c r="VBD4" s="144"/>
      <c r="VBE4" s="140"/>
      <c r="VBF4" s="144"/>
      <c r="VBG4" s="144"/>
      <c r="VBH4" s="144"/>
      <c r="VBI4" s="140"/>
      <c r="VBJ4" s="144"/>
      <c r="VBK4" s="144"/>
      <c r="VBL4" s="144"/>
      <c r="VBM4" s="140"/>
      <c r="VBN4" s="144"/>
      <c r="VBO4" s="144"/>
      <c r="VBP4" s="144"/>
      <c r="VBQ4" s="140"/>
      <c r="VBR4" s="144"/>
      <c r="VBS4" s="144"/>
      <c r="VBT4" s="144"/>
      <c r="VBU4" s="140"/>
      <c r="VBV4" s="144"/>
      <c r="VBW4" s="144"/>
      <c r="VBX4" s="144"/>
      <c r="VBY4" s="140"/>
      <c r="VBZ4" s="144"/>
      <c r="VCA4" s="144"/>
      <c r="VCB4" s="144"/>
      <c r="VCC4" s="140"/>
      <c r="VCD4" s="144"/>
      <c r="VCE4" s="144"/>
      <c r="VCF4" s="144"/>
      <c r="VCG4" s="140"/>
      <c r="VCH4" s="144"/>
      <c r="VCI4" s="144"/>
      <c r="VCJ4" s="144"/>
      <c r="VCK4" s="140"/>
      <c r="VCL4" s="144"/>
      <c r="VCM4" s="144"/>
      <c r="VCN4" s="144"/>
      <c r="VCO4" s="140"/>
      <c r="VCP4" s="144"/>
      <c r="VCQ4" s="144"/>
      <c r="VCR4" s="144"/>
      <c r="VCS4" s="140"/>
      <c r="VCT4" s="144"/>
      <c r="VCU4" s="144"/>
      <c r="VCV4" s="144"/>
      <c r="VCW4" s="140"/>
      <c r="VCX4" s="144"/>
      <c r="VCY4" s="144"/>
      <c r="VCZ4" s="144"/>
      <c r="VDA4" s="140"/>
      <c r="VDB4" s="144"/>
      <c r="VDC4" s="144"/>
      <c r="VDD4" s="144"/>
      <c r="VDE4" s="140"/>
      <c r="VDF4" s="144"/>
      <c r="VDG4" s="144"/>
      <c r="VDH4" s="144"/>
      <c r="VDI4" s="140"/>
      <c r="VDJ4" s="144"/>
      <c r="VDK4" s="144"/>
      <c r="VDL4" s="144"/>
      <c r="VDM4" s="140"/>
      <c r="VDN4" s="144"/>
      <c r="VDO4" s="144"/>
      <c r="VDP4" s="144"/>
      <c r="VDQ4" s="140"/>
      <c r="VDR4" s="144"/>
      <c r="VDS4" s="144"/>
      <c r="VDT4" s="144"/>
      <c r="VDU4" s="140"/>
      <c r="VDV4" s="144"/>
      <c r="VDW4" s="144"/>
      <c r="VDX4" s="144"/>
      <c r="VDY4" s="140"/>
      <c r="VDZ4" s="144"/>
      <c r="VEA4" s="144"/>
      <c r="VEB4" s="144"/>
      <c r="VEC4" s="140"/>
      <c r="VED4" s="144"/>
      <c r="VEE4" s="144"/>
      <c r="VEF4" s="144"/>
      <c r="VEG4" s="140"/>
      <c r="VEH4" s="144"/>
      <c r="VEI4" s="144"/>
      <c r="VEJ4" s="144"/>
      <c r="VEK4" s="140"/>
      <c r="VEL4" s="144"/>
      <c r="VEM4" s="144"/>
      <c r="VEN4" s="144"/>
      <c r="VEO4" s="140"/>
      <c r="VEP4" s="144"/>
      <c r="VEQ4" s="144"/>
      <c r="VER4" s="144"/>
      <c r="VES4" s="140"/>
      <c r="VET4" s="144"/>
      <c r="VEU4" s="144"/>
      <c r="VEV4" s="144"/>
      <c r="VEW4" s="140"/>
      <c r="VEX4" s="144"/>
      <c r="VEY4" s="144"/>
      <c r="VEZ4" s="144"/>
      <c r="VFA4" s="140"/>
      <c r="VFB4" s="144"/>
      <c r="VFC4" s="144"/>
      <c r="VFD4" s="144"/>
      <c r="VFE4" s="140"/>
      <c r="VFF4" s="144"/>
      <c r="VFG4" s="144"/>
      <c r="VFH4" s="144"/>
      <c r="VFI4" s="140"/>
      <c r="VFJ4" s="144"/>
      <c r="VFK4" s="144"/>
      <c r="VFL4" s="144"/>
      <c r="VFM4" s="140"/>
      <c r="VFN4" s="144"/>
      <c r="VFO4" s="144"/>
      <c r="VFP4" s="144"/>
      <c r="VFQ4" s="140"/>
      <c r="VFR4" s="144"/>
      <c r="VFS4" s="144"/>
      <c r="VFT4" s="144"/>
      <c r="VFU4" s="140"/>
      <c r="VFV4" s="144"/>
      <c r="VFW4" s="144"/>
      <c r="VFX4" s="144"/>
      <c r="VFY4" s="140"/>
      <c r="VFZ4" s="144"/>
      <c r="VGA4" s="144"/>
      <c r="VGB4" s="144"/>
      <c r="VGC4" s="140"/>
      <c r="VGD4" s="144"/>
      <c r="VGE4" s="144"/>
      <c r="VGF4" s="144"/>
      <c r="VGG4" s="140"/>
      <c r="VGH4" s="144"/>
      <c r="VGI4" s="144"/>
      <c r="VGJ4" s="144"/>
      <c r="VGK4" s="140"/>
      <c r="VGL4" s="144"/>
      <c r="VGM4" s="144"/>
      <c r="VGN4" s="144"/>
      <c r="VGO4" s="140"/>
      <c r="VGP4" s="144"/>
      <c r="VGQ4" s="144"/>
      <c r="VGR4" s="144"/>
      <c r="VGS4" s="140"/>
      <c r="VGT4" s="144"/>
      <c r="VGU4" s="144"/>
      <c r="VGV4" s="144"/>
      <c r="VGW4" s="140"/>
      <c r="VGX4" s="144"/>
      <c r="VGY4" s="144"/>
      <c r="VGZ4" s="144"/>
      <c r="VHA4" s="140"/>
      <c r="VHB4" s="144"/>
      <c r="VHC4" s="144"/>
      <c r="VHD4" s="144"/>
      <c r="VHE4" s="140"/>
      <c r="VHF4" s="144"/>
      <c r="VHG4" s="144"/>
      <c r="VHH4" s="144"/>
      <c r="VHI4" s="140"/>
      <c r="VHJ4" s="144"/>
      <c r="VHK4" s="144"/>
      <c r="VHL4" s="144"/>
      <c r="VHM4" s="140"/>
      <c r="VHN4" s="144"/>
      <c r="VHO4" s="144"/>
      <c r="VHP4" s="144"/>
      <c r="VHQ4" s="140"/>
      <c r="VHR4" s="144"/>
      <c r="VHS4" s="144"/>
      <c r="VHT4" s="144"/>
      <c r="VHU4" s="140"/>
      <c r="VHV4" s="144"/>
      <c r="VHW4" s="144"/>
      <c r="VHX4" s="144"/>
      <c r="VHY4" s="140"/>
      <c r="VHZ4" s="144"/>
      <c r="VIA4" s="144"/>
      <c r="VIB4" s="144"/>
      <c r="VIC4" s="140"/>
      <c r="VID4" s="144"/>
      <c r="VIE4" s="144"/>
      <c r="VIF4" s="144"/>
      <c r="VIG4" s="140"/>
      <c r="VIH4" s="144"/>
      <c r="VII4" s="144"/>
      <c r="VIJ4" s="144"/>
      <c r="VIK4" s="140"/>
      <c r="VIL4" s="144"/>
      <c r="VIM4" s="144"/>
      <c r="VIN4" s="144"/>
      <c r="VIO4" s="140"/>
      <c r="VIP4" s="144"/>
      <c r="VIQ4" s="144"/>
      <c r="VIR4" s="144"/>
      <c r="VIS4" s="140"/>
      <c r="VIT4" s="144"/>
      <c r="VIU4" s="144"/>
      <c r="VIV4" s="144"/>
      <c r="VIW4" s="140"/>
      <c r="VIX4" s="144"/>
      <c r="VIY4" s="144"/>
      <c r="VIZ4" s="144"/>
      <c r="VJA4" s="140"/>
      <c r="VJB4" s="144"/>
      <c r="VJC4" s="144"/>
      <c r="VJD4" s="144"/>
      <c r="VJE4" s="140"/>
      <c r="VJF4" s="144"/>
      <c r="VJG4" s="144"/>
      <c r="VJH4" s="144"/>
      <c r="VJI4" s="140"/>
      <c r="VJJ4" s="144"/>
      <c r="VJK4" s="144"/>
      <c r="VJL4" s="144"/>
      <c r="VJM4" s="140"/>
      <c r="VJN4" s="144"/>
      <c r="VJO4" s="144"/>
      <c r="VJP4" s="144"/>
      <c r="VJQ4" s="140"/>
      <c r="VJR4" s="144"/>
      <c r="VJS4" s="144"/>
      <c r="VJT4" s="144"/>
      <c r="VJU4" s="140"/>
      <c r="VJV4" s="144"/>
      <c r="VJW4" s="144"/>
      <c r="VJX4" s="144"/>
      <c r="VJY4" s="140"/>
      <c r="VJZ4" s="144"/>
      <c r="VKA4" s="144"/>
      <c r="VKB4" s="144"/>
      <c r="VKC4" s="140"/>
      <c r="VKD4" s="144"/>
      <c r="VKE4" s="144"/>
      <c r="VKF4" s="144"/>
      <c r="VKG4" s="140"/>
      <c r="VKH4" s="144"/>
      <c r="VKI4" s="144"/>
      <c r="VKJ4" s="144"/>
      <c r="VKK4" s="140"/>
      <c r="VKL4" s="144"/>
      <c r="VKM4" s="144"/>
      <c r="VKN4" s="144"/>
      <c r="VKO4" s="140"/>
      <c r="VKP4" s="144"/>
      <c r="VKQ4" s="144"/>
      <c r="VKR4" s="144"/>
      <c r="VKS4" s="140"/>
      <c r="VKT4" s="144"/>
      <c r="VKU4" s="144"/>
      <c r="VKV4" s="144"/>
      <c r="VKW4" s="140"/>
      <c r="VKX4" s="144"/>
      <c r="VKY4" s="144"/>
      <c r="VKZ4" s="144"/>
      <c r="VLA4" s="140"/>
      <c r="VLB4" s="144"/>
      <c r="VLC4" s="144"/>
      <c r="VLD4" s="144"/>
      <c r="VLE4" s="140"/>
      <c r="VLF4" s="144"/>
      <c r="VLG4" s="144"/>
      <c r="VLH4" s="144"/>
      <c r="VLI4" s="140"/>
      <c r="VLJ4" s="144"/>
      <c r="VLK4" s="144"/>
      <c r="VLL4" s="144"/>
      <c r="VLM4" s="140"/>
      <c r="VLN4" s="144"/>
      <c r="VLO4" s="144"/>
      <c r="VLP4" s="144"/>
      <c r="VLQ4" s="140"/>
      <c r="VLR4" s="144"/>
      <c r="VLS4" s="144"/>
      <c r="VLT4" s="144"/>
      <c r="VLU4" s="140"/>
      <c r="VLV4" s="144"/>
      <c r="VLW4" s="144"/>
      <c r="VLX4" s="144"/>
      <c r="VLY4" s="140"/>
      <c r="VLZ4" s="144"/>
      <c r="VMA4" s="144"/>
      <c r="VMB4" s="144"/>
      <c r="VMC4" s="140"/>
      <c r="VMD4" s="144"/>
      <c r="VME4" s="144"/>
      <c r="VMF4" s="144"/>
      <c r="VMG4" s="140"/>
      <c r="VMH4" s="144"/>
      <c r="VMI4" s="144"/>
      <c r="VMJ4" s="144"/>
      <c r="VMK4" s="140"/>
      <c r="VML4" s="144"/>
      <c r="VMM4" s="144"/>
      <c r="VMN4" s="144"/>
      <c r="VMO4" s="140"/>
      <c r="VMP4" s="144"/>
      <c r="VMQ4" s="144"/>
      <c r="VMR4" s="144"/>
      <c r="VMS4" s="140"/>
      <c r="VMT4" s="144"/>
      <c r="VMU4" s="144"/>
      <c r="VMV4" s="144"/>
      <c r="VMW4" s="140"/>
      <c r="VMX4" s="144"/>
      <c r="VMY4" s="144"/>
      <c r="VMZ4" s="144"/>
      <c r="VNA4" s="140"/>
      <c r="VNB4" s="144"/>
      <c r="VNC4" s="144"/>
      <c r="VND4" s="144"/>
      <c r="VNE4" s="140"/>
      <c r="VNF4" s="144"/>
      <c r="VNG4" s="144"/>
      <c r="VNH4" s="144"/>
      <c r="VNI4" s="140"/>
      <c r="VNJ4" s="144"/>
      <c r="VNK4" s="144"/>
      <c r="VNL4" s="144"/>
      <c r="VNM4" s="140"/>
      <c r="VNN4" s="144"/>
      <c r="VNO4" s="144"/>
      <c r="VNP4" s="144"/>
      <c r="VNQ4" s="140"/>
      <c r="VNR4" s="144"/>
      <c r="VNS4" s="144"/>
      <c r="VNT4" s="144"/>
      <c r="VNU4" s="140"/>
      <c r="VNV4" s="144"/>
      <c r="VNW4" s="144"/>
      <c r="VNX4" s="144"/>
      <c r="VNY4" s="140"/>
      <c r="VNZ4" s="144"/>
      <c r="VOA4" s="144"/>
      <c r="VOB4" s="144"/>
      <c r="VOC4" s="140"/>
      <c r="VOD4" s="144"/>
      <c r="VOE4" s="144"/>
      <c r="VOF4" s="144"/>
      <c r="VOG4" s="140"/>
      <c r="VOH4" s="144"/>
      <c r="VOI4" s="144"/>
      <c r="VOJ4" s="144"/>
      <c r="VOK4" s="140"/>
      <c r="VOL4" s="144"/>
      <c r="VOM4" s="144"/>
      <c r="VON4" s="144"/>
      <c r="VOO4" s="140"/>
      <c r="VOP4" s="144"/>
      <c r="VOQ4" s="144"/>
      <c r="VOR4" s="144"/>
      <c r="VOS4" s="140"/>
      <c r="VOT4" s="144"/>
      <c r="VOU4" s="144"/>
      <c r="VOV4" s="144"/>
      <c r="VOW4" s="140"/>
      <c r="VOX4" s="144"/>
      <c r="VOY4" s="144"/>
      <c r="VOZ4" s="144"/>
      <c r="VPA4" s="140"/>
      <c r="VPB4" s="144"/>
      <c r="VPC4" s="144"/>
      <c r="VPD4" s="144"/>
      <c r="VPE4" s="140"/>
      <c r="VPF4" s="144"/>
      <c r="VPG4" s="144"/>
      <c r="VPH4" s="144"/>
      <c r="VPI4" s="140"/>
      <c r="VPJ4" s="144"/>
      <c r="VPK4" s="144"/>
      <c r="VPL4" s="144"/>
      <c r="VPM4" s="140"/>
      <c r="VPN4" s="144"/>
      <c r="VPO4" s="144"/>
      <c r="VPP4" s="144"/>
      <c r="VPQ4" s="140"/>
      <c r="VPR4" s="144"/>
      <c r="VPS4" s="144"/>
      <c r="VPT4" s="144"/>
      <c r="VPU4" s="140"/>
      <c r="VPV4" s="144"/>
      <c r="VPW4" s="144"/>
      <c r="VPX4" s="144"/>
      <c r="VPY4" s="140"/>
      <c r="VPZ4" s="144"/>
      <c r="VQA4" s="144"/>
      <c r="VQB4" s="144"/>
      <c r="VQC4" s="140"/>
      <c r="VQD4" s="144"/>
      <c r="VQE4" s="144"/>
      <c r="VQF4" s="144"/>
      <c r="VQG4" s="140"/>
      <c r="VQH4" s="144"/>
      <c r="VQI4" s="144"/>
      <c r="VQJ4" s="144"/>
      <c r="VQK4" s="140"/>
      <c r="VQL4" s="144"/>
      <c r="VQM4" s="144"/>
      <c r="VQN4" s="144"/>
      <c r="VQO4" s="140"/>
      <c r="VQP4" s="144"/>
      <c r="VQQ4" s="144"/>
      <c r="VQR4" s="144"/>
      <c r="VQS4" s="140"/>
      <c r="VQT4" s="144"/>
      <c r="VQU4" s="144"/>
      <c r="VQV4" s="144"/>
      <c r="VQW4" s="140"/>
      <c r="VQX4" s="144"/>
      <c r="VQY4" s="144"/>
      <c r="VQZ4" s="144"/>
      <c r="VRA4" s="140"/>
      <c r="VRB4" s="144"/>
      <c r="VRC4" s="144"/>
      <c r="VRD4" s="144"/>
      <c r="VRE4" s="140"/>
      <c r="VRF4" s="144"/>
      <c r="VRG4" s="144"/>
      <c r="VRH4" s="144"/>
      <c r="VRI4" s="140"/>
      <c r="VRJ4" s="144"/>
      <c r="VRK4" s="144"/>
      <c r="VRL4" s="144"/>
      <c r="VRM4" s="140"/>
      <c r="VRN4" s="144"/>
      <c r="VRO4" s="144"/>
      <c r="VRP4" s="144"/>
      <c r="VRQ4" s="140"/>
      <c r="VRR4" s="144"/>
      <c r="VRS4" s="144"/>
      <c r="VRT4" s="144"/>
      <c r="VRU4" s="140"/>
      <c r="VRV4" s="144"/>
      <c r="VRW4" s="144"/>
      <c r="VRX4" s="144"/>
      <c r="VRY4" s="140"/>
      <c r="VRZ4" s="144"/>
      <c r="VSA4" s="144"/>
      <c r="VSB4" s="144"/>
      <c r="VSC4" s="140"/>
      <c r="VSD4" s="144"/>
      <c r="VSE4" s="144"/>
      <c r="VSF4" s="144"/>
      <c r="VSG4" s="140"/>
      <c r="VSH4" s="144"/>
      <c r="VSI4" s="144"/>
      <c r="VSJ4" s="144"/>
      <c r="VSK4" s="140"/>
      <c r="VSL4" s="144"/>
      <c r="VSM4" s="144"/>
      <c r="VSN4" s="144"/>
      <c r="VSO4" s="140"/>
      <c r="VSP4" s="144"/>
      <c r="VSQ4" s="144"/>
      <c r="VSR4" s="144"/>
      <c r="VSS4" s="140"/>
      <c r="VST4" s="144"/>
      <c r="VSU4" s="144"/>
      <c r="VSV4" s="144"/>
      <c r="VSW4" s="140"/>
      <c r="VSX4" s="144"/>
      <c r="VSY4" s="144"/>
      <c r="VSZ4" s="144"/>
      <c r="VTA4" s="140"/>
      <c r="VTB4" s="144"/>
      <c r="VTC4" s="144"/>
      <c r="VTD4" s="144"/>
      <c r="VTE4" s="140"/>
      <c r="VTF4" s="144"/>
      <c r="VTG4" s="144"/>
      <c r="VTH4" s="144"/>
      <c r="VTI4" s="140"/>
      <c r="VTJ4" s="144"/>
      <c r="VTK4" s="144"/>
      <c r="VTL4" s="144"/>
      <c r="VTM4" s="140"/>
      <c r="VTN4" s="144"/>
      <c r="VTO4" s="144"/>
      <c r="VTP4" s="144"/>
      <c r="VTQ4" s="140"/>
      <c r="VTR4" s="144"/>
      <c r="VTS4" s="144"/>
      <c r="VTT4" s="144"/>
      <c r="VTU4" s="140"/>
      <c r="VTV4" s="144"/>
      <c r="VTW4" s="144"/>
      <c r="VTX4" s="144"/>
      <c r="VTY4" s="140"/>
      <c r="VTZ4" s="144"/>
      <c r="VUA4" s="144"/>
      <c r="VUB4" s="144"/>
      <c r="VUC4" s="140"/>
      <c r="VUD4" s="144"/>
      <c r="VUE4" s="144"/>
      <c r="VUF4" s="144"/>
      <c r="VUG4" s="140"/>
      <c r="VUH4" s="144"/>
      <c r="VUI4" s="144"/>
      <c r="VUJ4" s="144"/>
      <c r="VUK4" s="140"/>
      <c r="VUL4" s="144"/>
      <c r="VUM4" s="144"/>
      <c r="VUN4" s="144"/>
      <c r="VUO4" s="140"/>
      <c r="VUP4" s="144"/>
      <c r="VUQ4" s="144"/>
      <c r="VUR4" s="144"/>
      <c r="VUS4" s="140"/>
      <c r="VUT4" s="144"/>
      <c r="VUU4" s="144"/>
      <c r="VUV4" s="144"/>
      <c r="VUW4" s="140"/>
      <c r="VUX4" s="144"/>
      <c r="VUY4" s="144"/>
      <c r="VUZ4" s="144"/>
      <c r="VVA4" s="140"/>
      <c r="VVB4" s="144"/>
      <c r="VVC4" s="144"/>
      <c r="VVD4" s="144"/>
      <c r="VVE4" s="140"/>
      <c r="VVF4" s="144"/>
      <c r="VVG4" s="144"/>
      <c r="VVH4" s="144"/>
      <c r="VVI4" s="140"/>
      <c r="VVJ4" s="144"/>
      <c r="VVK4" s="144"/>
      <c r="VVL4" s="144"/>
      <c r="VVM4" s="140"/>
      <c r="VVN4" s="144"/>
      <c r="VVO4" s="144"/>
      <c r="VVP4" s="144"/>
      <c r="VVQ4" s="140"/>
      <c r="VVR4" s="144"/>
      <c r="VVS4" s="144"/>
      <c r="VVT4" s="144"/>
      <c r="VVU4" s="140"/>
      <c r="VVV4" s="144"/>
      <c r="VVW4" s="144"/>
      <c r="VVX4" s="144"/>
      <c r="VVY4" s="140"/>
      <c r="VVZ4" s="144"/>
      <c r="VWA4" s="144"/>
      <c r="VWB4" s="144"/>
      <c r="VWC4" s="140"/>
      <c r="VWD4" s="144"/>
      <c r="VWE4" s="144"/>
      <c r="VWF4" s="144"/>
      <c r="VWG4" s="140"/>
      <c r="VWH4" s="144"/>
      <c r="VWI4" s="144"/>
      <c r="VWJ4" s="144"/>
      <c r="VWK4" s="140"/>
      <c r="VWL4" s="144"/>
      <c r="VWM4" s="144"/>
      <c r="VWN4" s="144"/>
      <c r="VWO4" s="140"/>
      <c r="VWP4" s="144"/>
      <c r="VWQ4" s="144"/>
      <c r="VWR4" s="144"/>
      <c r="VWS4" s="140"/>
      <c r="VWT4" s="144"/>
      <c r="VWU4" s="144"/>
      <c r="VWV4" s="144"/>
      <c r="VWW4" s="140"/>
      <c r="VWX4" s="144"/>
      <c r="VWY4" s="144"/>
      <c r="VWZ4" s="144"/>
      <c r="VXA4" s="140"/>
      <c r="VXB4" s="144"/>
      <c r="VXC4" s="144"/>
      <c r="VXD4" s="144"/>
      <c r="VXE4" s="140"/>
      <c r="VXF4" s="144"/>
      <c r="VXG4" s="144"/>
      <c r="VXH4" s="144"/>
      <c r="VXI4" s="140"/>
      <c r="VXJ4" s="144"/>
      <c r="VXK4" s="144"/>
      <c r="VXL4" s="144"/>
      <c r="VXM4" s="140"/>
      <c r="VXN4" s="144"/>
      <c r="VXO4" s="144"/>
      <c r="VXP4" s="144"/>
      <c r="VXQ4" s="140"/>
      <c r="VXR4" s="144"/>
      <c r="VXS4" s="144"/>
      <c r="VXT4" s="144"/>
      <c r="VXU4" s="140"/>
      <c r="VXV4" s="144"/>
      <c r="VXW4" s="144"/>
      <c r="VXX4" s="144"/>
      <c r="VXY4" s="140"/>
      <c r="VXZ4" s="144"/>
      <c r="VYA4" s="144"/>
      <c r="VYB4" s="144"/>
      <c r="VYC4" s="140"/>
      <c r="VYD4" s="144"/>
      <c r="VYE4" s="144"/>
      <c r="VYF4" s="144"/>
      <c r="VYG4" s="140"/>
      <c r="VYH4" s="144"/>
      <c r="VYI4" s="144"/>
      <c r="VYJ4" s="144"/>
      <c r="VYK4" s="140"/>
      <c r="VYL4" s="144"/>
      <c r="VYM4" s="144"/>
      <c r="VYN4" s="144"/>
      <c r="VYO4" s="140"/>
      <c r="VYP4" s="144"/>
      <c r="VYQ4" s="144"/>
      <c r="VYR4" s="144"/>
      <c r="VYS4" s="140"/>
      <c r="VYT4" s="144"/>
      <c r="VYU4" s="144"/>
      <c r="VYV4" s="144"/>
      <c r="VYW4" s="140"/>
      <c r="VYX4" s="144"/>
      <c r="VYY4" s="144"/>
      <c r="VYZ4" s="144"/>
      <c r="VZA4" s="140"/>
      <c r="VZB4" s="144"/>
      <c r="VZC4" s="144"/>
      <c r="VZD4" s="144"/>
      <c r="VZE4" s="140"/>
      <c r="VZF4" s="144"/>
      <c r="VZG4" s="144"/>
      <c r="VZH4" s="144"/>
      <c r="VZI4" s="140"/>
      <c r="VZJ4" s="144"/>
      <c r="VZK4" s="144"/>
      <c r="VZL4" s="144"/>
      <c r="VZM4" s="140"/>
      <c r="VZN4" s="144"/>
      <c r="VZO4" s="144"/>
      <c r="VZP4" s="144"/>
      <c r="VZQ4" s="140"/>
      <c r="VZR4" s="144"/>
      <c r="VZS4" s="144"/>
      <c r="VZT4" s="144"/>
      <c r="VZU4" s="140"/>
      <c r="VZV4" s="144"/>
      <c r="VZW4" s="144"/>
      <c r="VZX4" s="144"/>
      <c r="VZY4" s="140"/>
      <c r="VZZ4" s="144"/>
      <c r="WAA4" s="144"/>
      <c r="WAB4" s="144"/>
      <c r="WAC4" s="140"/>
      <c r="WAD4" s="144"/>
      <c r="WAE4" s="144"/>
      <c r="WAF4" s="144"/>
      <c r="WAG4" s="140"/>
      <c r="WAH4" s="144"/>
      <c r="WAI4" s="144"/>
      <c r="WAJ4" s="144"/>
      <c r="WAK4" s="140"/>
      <c r="WAL4" s="144"/>
      <c r="WAM4" s="144"/>
      <c r="WAN4" s="144"/>
      <c r="WAO4" s="140"/>
      <c r="WAP4" s="144"/>
      <c r="WAQ4" s="144"/>
      <c r="WAR4" s="144"/>
      <c r="WAS4" s="140"/>
      <c r="WAT4" s="144"/>
      <c r="WAU4" s="144"/>
      <c r="WAV4" s="144"/>
      <c r="WAW4" s="140"/>
      <c r="WAX4" s="144"/>
      <c r="WAY4" s="144"/>
      <c r="WAZ4" s="144"/>
      <c r="WBA4" s="140"/>
      <c r="WBB4" s="144"/>
      <c r="WBC4" s="144"/>
      <c r="WBD4" s="144"/>
      <c r="WBE4" s="140"/>
      <c r="WBF4" s="144"/>
      <c r="WBG4" s="144"/>
      <c r="WBH4" s="144"/>
      <c r="WBI4" s="140"/>
      <c r="WBJ4" s="144"/>
      <c r="WBK4" s="144"/>
      <c r="WBL4" s="144"/>
      <c r="WBM4" s="140"/>
      <c r="WBN4" s="144"/>
      <c r="WBO4" s="144"/>
      <c r="WBP4" s="144"/>
      <c r="WBQ4" s="140"/>
      <c r="WBR4" s="144"/>
      <c r="WBS4" s="144"/>
      <c r="WBT4" s="144"/>
      <c r="WBU4" s="140"/>
      <c r="WBV4" s="144"/>
      <c r="WBW4" s="144"/>
      <c r="WBX4" s="144"/>
      <c r="WBY4" s="140"/>
      <c r="WBZ4" s="144"/>
      <c r="WCA4" s="144"/>
      <c r="WCB4" s="144"/>
      <c r="WCC4" s="140"/>
      <c r="WCD4" s="144"/>
      <c r="WCE4" s="144"/>
      <c r="WCF4" s="144"/>
      <c r="WCG4" s="140"/>
      <c r="WCH4" s="144"/>
      <c r="WCI4" s="144"/>
      <c r="WCJ4" s="144"/>
      <c r="WCK4" s="140"/>
      <c r="WCL4" s="144"/>
      <c r="WCM4" s="144"/>
      <c r="WCN4" s="144"/>
      <c r="WCO4" s="140"/>
      <c r="WCP4" s="144"/>
      <c r="WCQ4" s="144"/>
      <c r="WCR4" s="144"/>
      <c r="WCS4" s="140"/>
      <c r="WCT4" s="144"/>
      <c r="WCU4" s="144"/>
      <c r="WCV4" s="144"/>
      <c r="WCW4" s="140"/>
      <c r="WCX4" s="144"/>
      <c r="WCY4" s="144"/>
      <c r="WCZ4" s="144"/>
      <c r="WDA4" s="140"/>
      <c r="WDB4" s="144"/>
      <c r="WDC4" s="144"/>
      <c r="WDD4" s="144"/>
      <c r="WDE4" s="140"/>
      <c r="WDF4" s="144"/>
      <c r="WDG4" s="144"/>
      <c r="WDH4" s="144"/>
      <c r="WDI4" s="140"/>
      <c r="WDJ4" s="144"/>
      <c r="WDK4" s="144"/>
      <c r="WDL4" s="144"/>
      <c r="WDM4" s="140"/>
      <c r="WDN4" s="144"/>
      <c r="WDO4" s="144"/>
      <c r="WDP4" s="144"/>
      <c r="WDQ4" s="140"/>
      <c r="WDR4" s="144"/>
      <c r="WDS4" s="144"/>
      <c r="WDT4" s="144"/>
      <c r="WDU4" s="140"/>
      <c r="WDV4" s="144"/>
      <c r="WDW4" s="144"/>
      <c r="WDX4" s="144"/>
      <c r="WDY4" s="140"/>
      <c r="WDZ4" s="144"/>
      <c r="WEA4" s="144"/>
      <c r="WEB4" s="144"/>
      <c r="WEC4" s="140"/>
      <c r="WED4" s="144"/>
      <c r="WEE4" s="144"/>
      <c r="WEF4" s="144"/>
      <c r="WEG4" s="140"/>
      <c r="WEH4" s="144"/>
      <c r="WEI4" s="144"/>
      <c r="WEJ4" s="144"/>
      <c r="WEK4" s="140"/>
      <c r="WEL4" s="144"/>
      <c r="WEM4" s="144"/>
      <c r="WEN4" s="144"/>
      <c r="WEO4" s="140"/>
      <c r="WEP4" s="144"/>
      <c r="WEQ4" s="144"/>
      <c r="WER4" s="144"/>
      <c r="WES4" s="140"/>
      <c r="WET4" s="144"/>
      <c r="WEU4" s="144"/>
      <c r="WEV4" s="144"/>
      <c r="WEW4" s="140"/>
      <c r="WEX4" s="144"/>
      <c r="WEY4" s="144"/>
      <c r="WEZ4" s="144"/>
      <c r="WFA4" s="140"/>
      <c r="WFB4" s="144"/>
      <c r="WFC4" s="144"/>
      <c r="WFD4" s="144"/>
      <c r="WFE4" s="140"/>
      <c r="WFF4" s="144"/>
      <c r="WFG4" s="144"/>
      <c r="WFH4" s="144"/>
      <c r="WFI4" s="140"/>
      <c r="WFJ4" s="144"/>
      <c r="WFK4" s="144"/>
      <c r="WFL4" s="144"/>
      <c r="WFM4" s="140"/>
      <c r="WFN4" s="144"/>
      <c r="WFO4" s="144"/>
      <c r="WFP4" s="144"/>
      <c r="WFQ4" s="140"/>
      <c r="WFR4" s="144"/>
      <c r="WFS4" s="144"/>
      <c r="WFT4" s="144"/>
      <c r="WFU4" s="140"/>
      <c r="WFV4" s="144"/>
      <c r="WFW4" s="144"/>
      <c r="WFX4" s="144"/>
      <c r="WFY4" s="140"/>
      <c r="WFZ4" s="144"/>
      <c r="WGA4" s="144"/>
      <c r="WGB4" s="144"/>
      <c r="WGC4" s="140"/>
      <c r="WGD4" s="144"/>
      <c r="WGE4" s="144"/>
      <c r="WGF4" s="144"/>
      <c r="WGG4" s="140"/>
      <c r="WGH4" s="144"/>
      <c r="WGI4" s="144"/>
      <c r="WGJ4" s="144"/>
      <c r="WGK4" s="140"/>
      <c r="WGL4" s="144"/>
      <c r="WGM4" s="144"/>
      <c r="WGN4" s="144"/>
      <c r="WGO4" s="140"/>
      <c r="WGP4" s="144"/>
      <c r="WGQ4" s="144"/>
      <c r="WGR4" s="144"/>
      <c r="WGS4" s="140"/>
      <c r="WGT4" s="144"/>
      <c r="WGU4" s="144"/>
      <c r="WGV4" s="144"/>
      <c r="WGW4" s="140"/>
      <c r="WGX4" s="144"/>
      <c r="WGY4" s="144"/>
      <c r="WGZ4" s="144"/>
      <c r="WHA4" s="140"/>
      <c r="WHB4" s="144"/>
      <c r="WHC4" s="144"/>
      <c r="WHD4" s="144"/>
      <c r="WHE4" s="140"/>
      <c r="WHF4" s="144"/>
      <c r="WHG4" s="144"/>
      <c r="WHH4" s="144"/>
      <c r="WHI4" s="140"/>
      <c r="WHJ4" s="144"/>
      <c r="WHK4" s="144"/>
      <c r="WHL4" s="144"/>
      <c r="WHM4" s="140"/>
      <c r="WHN4" s="144"/>
      <c r="WHO4" s="144"/>
      <c r="WHP4" s="144"/>
      <c r="WHQ4" s="140"/>
      <c r="WHR4" s="144"/>
      <c r="WHS4" s="144"/>
      <c r="WHT4" s="144"/>
      <c r="WHU4" s="140"/>
      <c r="WHV4" s="144"/>
      <c r="WHW4" s="144"/>
      <c r="WHX4" s="144"/>
      <c r="WHY4" s="140"/>
      <c r="WHZ4" s="144"/>
      <c r="WIA4" s="144"/>
      <c r="WIB4" s="144"/>
      <c r="WIC4" s="140"/>
      <c r="WID4" s="144"/>
      <c r="WIE4" s="144"/>
      <c r="WIF4" s="144"/>
      <c r="WIG4" s="140"/>
      <c r="WIH4" s="144"/>
      <c r="WII4" s="144"/>
      <c r="WIJ4" s="144"/>
      <c r="WIK4" s="140"/>
      <c r="WIL4" s="144"/>
      <c r="WIM4" s="144"/>
      <c r="WIN4" s="144"/>
      <c r="WIO4" s="140"/>
      <c r="WIP4" s="144"/>
      <c r="WIQ4" s="144"/>
      <c r="WIR4" s="144"/>
      <c r="WIS4" s="140"/>
      <c r="WIT4" s="144"/>
      <c r="WIU4" s="144"/>
      <c r="WIV4" s="144"/>
      <c r="WIW4" s="140"/>
      <c r="WIX4" s="144"/>
      <c r="WIY4" s="144"/>
      <c r="WIZ4" s="144"/>
      <c r="WJA4" s="140"/>
      <c r="WJB4" s="144"/>
      <c r="WJC4" s="144"/>
      <c r="WJD4" s="144"/>
      <c r="WJE4" s="140"/>
      <c r="WJF4" s="144"/>
      <c r="WJG4" s="144"/>
      <c r="WJH4" s="144"/>
      <c r="WJI4" s="140"/>
      <c r="WJJ4" s="144"/>
      <c r="WJK4" s="144"/>
      <c r="WJL4" s="144"/>
      <c r="WJM4" s="140"/>
      <c r="WJN4" s="144"/>
      <c r="WJO4" s="144"/>
      <c r="WJP4" s="144"/>
      <c r="WJQ4" s="140"/>
      <c r="WJR4" s="144"/>
      <c r="WJS4" s="144"/>
      <c r="WJT4" s="144"/>
      <c r="WJU4" s="140"/>
      <c r="WJV4" s="144"/>
      <c r="WJW4" s="144"/>
      <c r="WJX4" s="144"/>
      <c r="WJY4" s="140"/>
      <c r="WJZ4" s="144"/>
      <c r="WKA4" s="144"/>
      <c r="WKB4" s="144"/>
      <c r="WKC4" s="140"/>
      <c r="WKD4" s="144"/>
      <c r="WKE4" s="144"/>
      <c r="WKF4" s="144"/>
      <c r="WKG4" s="140"/>
      <c r="WKH4" s="144"/>
      <c r="WKI4" s="144"/>
      <c r="WKJ4" s="144"/>
      <c r="WKK4" s="140"/>
      <c r="WKL4" s="144"/>
      <c r="WKM4" s="144"/>
      <c r="WKN4" s="144"/>
      <c r="WKO4" s="140"/>
      <c r="WKP4" s="144"/>
      <c r="WKQ4" s="144"/>
      <c r="WKR4" s="144"/>
      <c r="WKS4" s="140"/>
      <c r="WKT4" s="144"/>
      <c r="WKU4" s="144"/>
      <c r="WKV4" s="144"/>
      <c r="WKW4" s="140"/>
      <c r="WKX4" s="144"/>
      <c r="WKY4" s="144"/>
      <c r="WKZ4" s="144"/>
      <c r="WLA4" s="140"/>
      <c r="WLB4" s="144"/>
      <c r="WLC4" s="144"/>
      <c r="WLD4" s="144"/>
      <c r="WLE4" s="140"/>
      <c r="WLF4" s="144"/>
      <c r="WLG4" s="144"/>
      <c r="WLH4" s="144"/>
      <c r="WLI4" s="140"/>
      <c r="WLJ4" s="144"/>
      <c r="WLK4" s="144"/>
      <c r="WLL4" s="144"/>
      <c r="WLM4" s="140"/>
      <c r="WLN4" s="144"/>
      <c r="WLO4" s="144"/>
      <c r="WLP4" s="144"/>
      <c r="WLQ4" s="140"/>
      <c r="WLR4" s="144"/>
      <c r="WLS4" s="144"/>
      <c r="WLT4" s="144"/>
      <c r="WLU4" s="140"/>
      <c r="WLV4" s="144"/>
      <c r="WLW4" s="144"/>
      <c r="WLX4" s="144"/>
      <c r="WLY4" s="140"/>
      <c r="WLZ4" s="144"/>
      <c r="WMA4" s="144"/>
      <c r="WMB4" s="144"/>
      <c r="WMC4" s="140"/>
      <c r="WMD4" s="144"/>
      <c r="WME4" s="144"/>
      <c r="WMF4" s="144"/>
      <c r="WMG4" s="140"/>
      <c r="WMH4" s="144"/>
      <c r="WMI4" s="144"/>
      <c r="WMJ4" s="144"/>
      <c r="WMK4" s="140"/>
      <c r="WML4" s="144"/>
      <c r="WMM4" s="144"/>
      <c r="WMN4" s="144"/>
      <c r="WMO4" s="140"/>
      <c r="WMP4" s="144"/>
      <c r="WMQ4" s="144"/>
      <c r="WMR4" s="144"/>
      <c r="WMS4" s="140"/>
      <c r="WMT4" s="144"/>
      <c r="WMU4" s="144"/>
      <c r="WMV4" s="144"/>
      <c r="WMW4" s="140"/>
      <c r="WMX4" s="144"/>
      <c r="WMY4" s="144"/>
      <c r="WMZ4" s="144"/>
      <c r="WNA4" s="140"/>
      <c r="WNB4" s="144"/>
      <c r="WNC4" s="144"/>
      <c r="WND4" s="144"/>
      <c r="WNE4" s="140"/>
      <c r="WNF4" s="144"/>
      <c r="WNG4" s="144"/>
      <c r="WNH4" s="144"/>
      <c r="WNI4" s="140"/>
      <c r="WNJ4" s="144"/>
      <c r="WNK4" s="144"/>
      <c r="WNL4" s="144"/>
      <c r="WNM4" s="140"/>
      <c r="WNN4" s="144"/>
      <c r="WNO4" s="144"/>
      <c r="WNP4" s="144"/>
      <c r="WNQ4" s="140"/>
      <c r="WNR4" s="144"/>
      <c r="WNS4" s="144"/>
      <c r="WNT4" s="144"/>
      <c r="WNU4" s="140"/>
      <c r="WNV4" s="144"/>
      <c r="WNW4" s="144"/>
      <c r="WNX4" s="144"/>
      <c r="WNY4" s="140"/>
      <c r="WNZ4" s="144"/>
      <c r="WOA4" s="144"/>
      <c r="WOB4" s="144"/>
      <c r="WOC4" s="140"/>
      <c r="WOD4" s="144"/>
      <c r="WOE4" s="144"/>
      <c r="WOF4" s="144"/>
      <c r="WOG4" s="140"/>
      <c r="WOH4" s="144"/>
      <c r="WOI4" s="144"/>
      <c r="WOJ4" s="144"/>
      <c r="WOK4" s="140"/>
      <c r="WOL4" s="144"/>
      <c r="WOM4" s="144"/>
      <c r="WON4" s="144"/>
      <c r="WOO4" s="140"/>
      <c r="WOP4" s="144"/>
      <c r="WOQ4" s="144"/>
      <c r="WOR4" s="144"/>
      <c r="WOS4" s="140"/>
      <c r="WOT4" s="144"/>
      <c r="WOU4" s="144"/>
      <c r="WOV4" s="144"/>
      <c r="WOW4" s="140"/>
      <c r="WOX4" s="144"/>
      <c r="WOY4" s="144"/>
      <c r="WOZ4" s="144"/>
      <c r="WPA4" s="140"/>
      <c r="WPB4" s="144"/>
      <c r="WPC4" s="144"/>
      <c r="WPD4" s="144"/>
      <c r="WPE4" s="140"/>
      <c r="WPF4" s="144"/>
      <c r="WPG4" s="144"/>
      <c r="WPH4" s="144"/>
      <c r="WPI4" s="140"/>
      <c r="WPJ4" s="144"/>
      <c r="WPK4" s="144"/>
      <c r="WPL4" s="144"/>
      <c r="WPM4" s="140"/>
      <c r="WPN4" s="144"/>
      <c r="WPO4" s="144"/>
      <c r="WPP4" s="144"/>
      <c r="WPQ4" s="140"/>
      <c r="WPR4" s="144"/>
      <c r="WPS4" s="144"/>
      <c r="WPT4" s="144"/>
      <c r="WPU4" s="140"/>
      <c r="WPV4" s="144"/>
      <c r="WPW4" s="144"/>
      <c r="WPX4" s="144"/>
      <c r="WPY4" s="140"/>
      <c r="WPZ4" s="144"/>
      <c r="WQA4" s="144"/>
      <c r="WQB4" s="144"/>
      <c r="WQC4" s="140"/>
      <c r="WQD4" s="144"/>
      <c r="WQE4" s="144"/>
      <c r="WQF4" s="144"/>
      <c r="WQG4" s="140"/>
      <c r="WQH4" s="144"/>
      <c r="WQI4" s="144"/>
      <c r="WQJ4" s="144"/>
      <c r="WQK4" s="140"/>
      <c r="WQL4" s="144"/>
      <c r="WQM4" s="144"/>
      <c r="WQN4" s="144"/>
      <c r="WQO4" s="140"/>
      <c r="WQP4" s="144"/>
      <c r="WQQ4" s="144"/>
      <c r="WQR4" s="144"/>
      <c r="WQS4" s="140"/>
      <c r="WQT4" s="144"/>
      <c r="WQU4" s="144"/>
      <c r="WQV4" s="144"/>
      <c r="WQW4" s="140"/>
      <c r="WQX4" s="144"/>
      <c r="WQY4" s="144"/>
      <c r="WQZ4" s="144"/>
      <c r="WRA4" s="140"/>
      <c r="WRB4" s="144"/>
      <c r="WRC4" s="144"/>
      <c r="WRD4" s="144"/>
      <c r="WRE4" s="140"/>
      <c r="WRF4" s="144"/>
      <c r="WRG4" s="144"/>
      <c r="WRH4" s="144"/>
      <c r="WRI4" s="140"/>
      <c r="WRJ4" s="144"/>
      <c r="WRK4" s="144"/>
      <c r="WRL4" s="144"/>
      <c r="WRM4" s="140"/>
      <c r="WRN4" s="144"/>
      <c r="WRO4" s="144"/>
      <c r="WRP4" s="144"/>
      <c r="WRQ4" s="140"/>
      <c r="WRR4" s="144"/>
      <c r="WRS4" s="144"/>
      <c r="WRT4" s="144"/>
      <c r="WRU4" s="140"/>
      <c r="WRV4" s="144"/>
      <c r="WRW4" s="144"/>
      <c r="WRX4" s="144"/>
      <c r="WRY4" s="140"/>
      <c r="WRZ4" s="144"/>
      <c r="WSA4" s="144"/>
      <c r="WSB4" s="144"/>
      <c r="WSC4" s="140"/>
      <c r="WSD4" s="144"/>
      <c r="WSE4" s="144"/>
      <c r="WSF4" s="144"/>
      <c r="WSG4" s="140"/>
      <c r="WSH4" s="144"/>
      <c r="WSI4" s="144"/>
      <c r="WSJ4" s="144"/>
      <c r="WSK4" s="140"/>
      <c r="WSL4" s="144"/>
      <c r="WSM4" s="144"/>
      <c r="WSN4" s="144"/>
      <c r="WSO4" s="140"/>
      <c r="WSP4" s="144"/>
      <c r="WSQ4" s="144"/>
      <c r="WSR4" s="144"/>
      <c r="WSS4" s="140"/>
      <c r="WST4" s="144"/>
      <c r="WSU4" s="144"/>
      <c r="WSV4" s="144"/>
      <c r="WSW4" s="140"/>
      <c r="WSX4" s="144"/>
      <c r="WSY4" s="144"/>
      <c r="WSZ4" s="144"/>
      <c r="WTA4" s="140"/>
      <c r="WTB4" s="144"/>
      <c r="WTC4" s="144"/>
      <c r="WTD4" s="144"/>
      <c r="WTE4" s="140"/>
      <c r="WTF4" s="144"/>
      <c r="WTG4" s="144"/>
      <c r="WTH4" s="144"/>
      <c r="WTI4" s="140"/>
      <c r="WTJ4" s="144"/>
      <c r="WTK4" s="144"/>
      <c r="WTL4" s="144"/>
      <c r="WTM4" s="140"/>
      <c r="WTN4" s="144"/>
      <c r="WTO4" s="144"/>
      <c r="WTP4" s="144"/>
      <c r="WTQ4" s="140"/>
      <c r="WTR4" s="144"/>
      <c r="WTS4" s="144"/>
      <c r="WTT4" s="144"/>
      <c r="WTU4" s="140"/>
      <c r="WTV4" s="144"/>
      <c r="WTW4" s="144"/>
      <c r="WTX4" s="144"/>
      <c r="WTY4" s="140"/>
      <c r="WTZ4" s="144"/>
      <c r="WUA4" s="144"/>
      <c r="WUB4" s="144"/>
      <c r="WUC4" s="140"/>
      <c r="WUD4" s="144"/>
      <c r="WUE4" s="144"/>
      <c r="WUF4" s="144"/>
      <c r="WUG4" s="140"/>
      <c r="WUH4" s="144"/>
      <c r="WUI4" s="144"/>
      <c r="WUJ4" s="144"/>
      <c r="WUK4" s="140"/>
      <c r="WUL4" s="144"/>
      <c r="WUM4" s="144"/>
      <c r="WUN4" s="144"/>
      <c r="WUO4" s="140"/>
      <c r="WUP4" s="144"/>
      <c r="WUQ4" s="144"/>
      <c r="WUR4" s="144"/>
      <c r="WUS4" s="140"/>
      <c r="WUT4" s="144"/>
      <c r="WUU4" s="144"/>
      <c r="WUV4" s="144"/>
      <c r="WUW4" s="140"/>
      <c r="WUX4" s="144"/>
      <c r="WUY4" s="144"/>
      <c r="WUZ4" s="144"/>
      <c r="WVA4" s="140"/>
      <c r="WVB4" s="144"/>
      <c r="WVC4" s="144"/>
      <c r="WVD4" s="144"/>
      <c r="WVE4" s="140"/>
      <c r="WVF4" s="144"/>
      <c r="WVG4" s="144"/>
      <c r="WVH4" s="144"/>
      <c r="WVI4" s="140"/>
      <c r="WVJ4" s="144"/>
      <c r="WVK4" s="144"/>
      <c r="WVL4" s="144"/>
      <c r="WVM4" s="140"/>
      <c r="WVN4" s="144"/>
      <c r="WVO4" s="144"/>
      <c r="WVP4" s="144"/>
      <c r="WVQ4" s="140"/>
      <c r="WVR4" s="144"/>
      <c r="WVS4" s="144"/>
      <c r="WVT4" s="144"/>
      <c r="WVU4" s="140"/>
      <c r="WVV4" s="144"/>
      <c r="WVW4" s="144"/>
      <c r="WVX4" s="144"/>
      <c r="WVY4" s="140"/>
      <c r="WVZ4" s="144"/>
      <c r="WWA4" s="144"/>
      <c r="WWB4" s="144"/>
      <c r="WWC4" s="140"/>
      <c r="WWD4" s="144"/>
      <c r="WWE4" s="144"/>
      <c r="WWF4" s="144"/>
      <c r="WWG4" s="140"/>
      <c r="WWH4" s="144"/>
      <c r="WWI4" s="144"/>
      <c r="WWJ4" s="144"/>
      <c r="WWK4" s="140"/>
      <c r="WWL4" s="144"/>
      <c r="WWM4" s="144"/>
      <c r="WWN4" s="144"/>
      <c r="WWO4" s="140"/>
      <c r="WWP4" s="144"/>
      <c r="WWQ4" s="144"/>
      <c r="WWR4" s="144"/>
      <c r="WWS4" s="140"/>
      <c r="WWT4" s="144"/>
      <c r="WWU4" s="144"/>
      <c r="WWV4" s="144"/>
      <c r="WWW4" s="140"/>
      <c r="WWX4" s="144"/>
      <c r="WWY4" s="144"/>
      <c r="WWZ4" s="144"/>
      <c r="WXA4" s="140"/>
      <c r="WXB4" s="144"/>
      <c r="WXC4" s="144"/>
      <c r="WXD4" s="144"/>
      <c r="WXE4" s="140"/>
      <c r="WXF4" s="144"/>
      <c r="WXG4" s="144"/>
      <c r="WXH4" s="144"/>
      <c r="WXI4" s="140"/>
      <c r="WXJ4" s="144"/>
      <c r="WXK4" s="144"/>
      <c r="WXL4" s="144"/>
      <c r="WXM4" s="140"/>
      <c r="WXN4" s="144"/>
      <c r="WXO4" s="144"/>
      <c r="WXP4" s="144"/>
      <c r="WXQ4" s="140"/>
      <c r="WXR4" s="144"/>
      <c r="WXS4" s="144"/>
      <c r="WXT4" s="144"/>
      <c r="WXU4" s="140"/>
      <c r="WXV4" s="144"/>
      <c r="WXW4" s="144"/>
      <c r="WXX4" s="144"/>
      <c r="WXY4" s="140"/>
      <c r="WXZ4" s="144"/>
      <c r="WYA4" s="144"/>
      <c r="WYB4" s="144"/>
      <c r="WYC4" s="140"/>
      <c r="WYD4" s="144"/>
      <c r="WYE4" s="144"/>
      <c r="WYF4" s="144"/>
      <c r="WYG4" s="140"/>
      <c r="WYH4" s="144"/>
      <c r="WYI4" s="144"/>
      <c r="WYJ4" s="144"/>
      <c r="WYK4" s="140"/>
      <c r="WYL4" s="144"/>
      <c r="WYM4" s="144"/>
      <c r="WYN4" s="144"/>
      <c r="WYO4" s="140"/>
      <c r="WYP4" s="144"/>
      <c r="WYQ4" s="144"/>
      <c r="WYR4" s="144"/>
      <c r="WYS4" s="140"/>
      <c r="WYT4" s="144"/>
      <c r="WYU4" s="144"/>
      <c r="WYV4" s="144"/>
      <c r="WYW4" s="140"/>
      <c r="WYX4" s="144"/>
      <c r="WYY4" s="144"/>
      <c r="WYZ4" s="144"/>
      <c r="WZA4" s="140"/>
      <c r="WZB4" s="144"/>
      <c r="WZC4" s="144"/>
      <c r="WZD4" s="144"/>
      <c r="WZE4" s="140"/>
      <c r="WZF4" s="144"/>
      <c r="WZG4" s="144"/>
      <c r="WZH4" s="144"/>
      <c r="WZI4" s="140"/>
      <c r="WZJ4" s="144"/>
      <c r="WZK4" s="144"/>
      <c r="WZL4" s="144"/>
      <c r="WZM4" s="140"/>
      <c r="WZN4" s="144"/>
      <c r="WZO4" s="144"/>
      <c r="WZP4" s="144"/>
      <c r="WZQ4" s="140"/>
      <c r="WZR4" s="144"/>
      <c r="WZS4" s="144"/>
      <c r="WZT4" s="144"/>
      <c r="WZU4" s="140"/>
      <c r="WZV4" s="144"/>
      <c r="WZW4" s="144"/>
      <c r="WZX4" s="144"/>
      <c r="WZY4" s="140"/>
      <c r="WZZ4" s="144"/>
      <c r="XAA4" s="144"/>
      <c r="XAB4" s="144"/>
      <c r="XAC4" s="140"/>
      <c r="XAD4" s="144"/>
      <c r="XAE4" s="144"/>
      <c r="XAF4" s="144"/>
      <c r="XAG4" s="140"/>
      <c r="XAH4" s="144"/>
      <c r="XAI4" s="144"/>
      <c r="XAJ4" s="144"/>
      <c r="XAK4" s="140"/>
      <c r="XAL4" s="144"/>
      <c r="XAM4" s="144"/>
      <c r="XAN4" s="144"/>
      <c r="XAO4" s="140"/>
      <c r="XAP4" s="144"/>
      <c r="XAQ4" s="144"/>
      <c r="XAR4" s="144"/>
      <c r="XAS4" s="140"/>
      <c r="XAT4" s="144"/>
      <c r="XAU4" s="144"/>
      <c r="XAV4" s="144"/>
      <c r="XAW4" s="140"/>
      <c r="XAX4" s="144"/>
      <c r="XAY4" s="144"/>
      <c r="XAZ4" s="144"/>
      <c r="XBA4" s="140"/>
      <c r="XBB4" s="144"/>
      <c r="XBC4" s="144"/>
      <c r="XBD4" s="144"/>
      <c r="XBE4" s="140"/>
      <c r="XBF4" s="144"/>
      <c r="XBG4" s="144"/>
      <c r="XBH4" s="144"/>
      <c r="XBI4" s="140"/>
      <c r="XBJ4" s="144"/>
      <c r="XBK4" s="144"/>
      <c r="XBL4" s="144"/>
      <c r="XBM4" s="140"/>
      <c r="XBN4" s="144"/>
      <c r="XBO4" s="144"/>
      <c r="XBP4" s="144"/>
      <c r="XBQ4" s="140"/>
      <c r="XBR4" s="144"/>
      <c r="XBS4" s="144"/>
      <c r="XBT4" s="144"/>
      <c r="XBU4" s="140"/>
      <c r="XBV4" s="144"/>
      <c r="XBW4" s="144"/>
      <c r="XBX4" s="144"/>
      <c r="XBY4" s="140"/>
      <c r="XBZ4" s="144"/>
      <c r="XCA4" s="144"/>
      <c r="XCB4" s="144"/>
      <c r="XCC4" s="140"/>
      <c r="XCD4" s="144"/>
      <c r="XCE4" s="144"/>
      <c r="XCF4" s="144"/>
      <c r="XCG4" s="140"/>
      <c r="XCH4" s="144"/>
      <c r="XCI4" s="144"/>
      <c r="XCJ4" s="144"/>
      <c r="XCK4" s="140"/>
      <c r="XCL4" s="144"/>
      <c r="XCM4" s="144"/>
      <c r="XCN4" s="144"/>
      <c r="XCO4" s="140"/>
      <c r="XCP4" s="144"/>
      <c r="XCQ4" s="144"/>
      <c r="XCR4" s="144"/>
      <c r="XCS4" s="140"/>
      <c r="XCT4" s="144"/>
      <c r="XCU4" s="144"/>
      <c r="XCV4" s="144"/>
      <c r="XCW4" s="140"/>
      <c r="XCX4" s="144"/>
      <c r="XCY4" s="144"/>
      <c r="XCZ4" s="144"/>
      <c r="XDA4" s="140"/>
      <c r="XDB4" s="144"/>
      <c r="XDC4" s="144"/>
      <c r="XDD4" s="144"/>
      <c r="XDE4" s="140"/>
      <c r="XDF4" s="144"/>
      <c r="XDG4" s="144"/>
      <c r="XDH4" s="144"/>
      <c r="XDI4" s="140"/>
      <c r="XDJ4" s="144"/>
      <c r="XDK4" s="144"/>
      <c r="XDL4" s="144"/>
      <c r="XDM4" s="140"/>
      <c r="XDN4" s="144"/>
      <c r="XDO4" s="144"/>
      <c r="XDP4" s="144"/>
      <c r="XDQ4" s="140"/>
      <c r="XDR4" s="144"/>
      <c r="XDS4" s="144"/>
      <c r="XDT4" s="144"/>
      <c r="XDU4" s="140"/>
      <c r="XDV4" s="144"/>
      <c r="XDW4" s="144"/>
      <c r="XDX4" s="144"/>
      <c r="XDY4" s="140"/>
      <c r="XDZ4" s="144"/>
      <c r="XEA4" s="144"/>
      <c r="XEB4" s="144"/>
      <c r="XEC4" s="140"/>
      <c r="XED4" s="144"/>
      <c r="XEE4" s="144"/>
      <c r="XEF4" s="144"/>
      <c r="XEG4" s="140"/>
      <c r="XEH4" s="144"/>
      <c r="XEI4" s="144"/>
      <c r="XEJ4" s="144"/>
      <c r="XEK4" s="140"/>
      <c r="XEL4" s="144"/>
      <c r="XEM4" s="144"/>
      <c r="XEN4" s="144"/>
      <c r="XEO4" s="140"/>
      <c r="XEP4" s="144"/>
      <c r="XEQ4" s="144"/>
      <c r="XER4" s="144"/>
      <c r="XES4" s="140"/>
      <c r="XET4" s="144"/>
      <c r="XEU4" s="144"/>
      <c r="XEV4" s="144"/>
      <c r="XEW4" s="140"/>
      <c r="XEX4" s="144"/>
      <c r="XEY4" s="144"/>
      <c r="XEZ4" s="144"/>
      <c r="XFA4" s="140"/>
      <c r="XFB4" s="144"/>
      <c r="XFC4" s="144"/>
      <c r="XFD4" s="144"/>
    </row>
    <row r="5" spans="1:16384" x14ac:dyDescent="0.2">
      <c r="A5" s="235" t="s">
        <v>4</v>
      </c>
      <c r="B5" s="236"/>
      <c r="C5" s="236"/>
      <c r="D5" s="236"/>
      <c r="E5" s="236"/>
      <c r="F5" s="236"/>
      <c r="G5" s="236"/>
      <c r="H5" s="236"/>
      <c r="I5" s="236"/>
      <c r="J5" s="236"/>
      <c r="K5" s="236">
        <v>1.2423999999999999</v>
      </c>
      <c r="L5" s="236">
        <v>1.2766999999999999</v>
      </c>
      <c r="M5" s="236">
        <v>1.4063000000000001</v>
      </c>
      <c r="N5" s="236">
        <v>1.4248999999999998</v>
      </c>
      <c r="O5" s="236">
        <v>1.3266</v>
      </c>
      <c r="P5" s="236">
        <v>1.3675999999999997</v>
      </c>
      <c r="Q5" s="236">
        <v>1.3267999999999995</v>
      </c>
      <c r="R5" s="236">
        <v>1.3400999999999994</v>
      </c>
      <c r="S5" s="236">
        <v>1.3502999999999996</v>
      </c>
      <c r="T5" s="236">
        <v>1.3240999999999996</v>
      </c>
      <c r="U5" s="236">
        <v>1.5768</v>
      </c>
      <c r="V5" s="237">
        <v>1.5245999999999995</v>
      </c>
      <c r="W5" s="237">
        <v>1.6173999999999997</v>
      </c>
      <c r="X5" s="237">
        <v>1.6352</v>
      </c>
    </row>
    <row r="6" spans="1:16384" x14ac:dyDescent="0.2">
      <c r="A6" s="235" t="s">
        <v>13</v>
      </c>
      <c r="B6" s="236"/>
      <c r="C6" s="236"/>
      <c r="D6" s="236"/>
      <c r="E6" s="236"/>
      <c r="F6" s="236">
        <v>1.8800999999999997</v>
      </c>
      <c r="G6" s="236">
        <v>2.2943000000000002</v>
      </c>
      <c r="H6" s="236">
        <v>2.5581000000000005</v>
      </c>
      <c r="I6" s="236">
        <v>1.6532999999999995</v>
      </c>
      <c r="J6" s="236">
        <v>1.7494999999999998</v>
      </c>
      <c r="K6" s="236">
        <v>1.6056999999999995</v>
      </c>
      <c r="L6" s="236">
        <v>1.4314999999999998</v>
      </c>
      <c r="M6" s="236">
        <v>1.3829999999999996</v>
      </c>
      <c r="N6" s="236">
        <v>1.2911000000000004</v>
      </c>
      <c r="O6" s="236">
        <v>1.5948000000000002</v>
      </c>
      <c r="P6" s="236">
        <v>1.6927999999999996</v>
      </c>
      <c r="Q6" s="236">
        <v>1.7542</v>
      </c>
      <c r="R6" s="236">
        <v>1.5824999999999998</v>
      </c>
      <c r="S6" s="236">
        <v>1.6490999999999996</v>
      </c>
      <c r="T6" s="236">
        <v>1.6958</v>
      </c>
      <c r="U6" s="236">
        <v>1.6491999999999996</v>
      </c>
      <c r="V6" s="237">
        <v>1.7429999999999999</v>
      </c>
      <c r="W6" s="237">
        <v>1.7969000000000002</v>
      </c>
      <c r="X6" s="237">
        <v>1.8524</v>
      </c>
    </row>
    <row r="7" spans="1:16384" x14ac:dyDescent="0.2">
      <c r="A7" s="235" t="s">
        <v>15</v>
      </c>
      <c r="B7" s="236">
        <v>1.2426999999999999</v>
      </c>
      <c r="C7" s="236">
        <v>1.2926999999999997</v>
      </c>
      <c r="D7" s="236">
        <v>1.3049999999999995</v>
      </c>
      <c r="E7" s="236">
        <v>1.3606999999999998</v>
      </c>
      <c r="F7" s="236">
        <v>1.3959999999999995</v>
      </c>
      <c r="G7" s="236">
        <v>1.4694999999999996</v>
      </c>
      <c r="H7" s="236">
        <v>1.4683999999999995</v>
      </c>
      <c r="I7" s="236">
        <v>1.5112000000000003</v>
      </c>
      <c r="J7" s="236">
        <v>1.5773999999999999</v>
      </c>
      <c r="K7" s="236">
        <v>1.6157000000000001</v>
      </c>
      <c r="L7" s="236">
        <v>1.6544000000000001</v>
      </c>
      <c r="M7" s="236">
        <v>1.6336999999999997</v>
      </c>
      <c r="N7" s="236">
        <v>1.6963000000000001</v>
      </c>
      <c r="O7" s="236">
        <v>1.6330000000000002</v>
      </c>
      <c r="P7" s="236">
        <v>1.6137999999999997</v>
      </c>
      <c r="Q7" s="236">
        <v>1.6527999999999996</v>
      </c>
      <c r="R7" s="236">
        <v>1.8798999999999997</v>
      </c>
      <c r="S7" s="236">
        <v>1.9740000000000002</v>
      </c>
      <c r="T7" s="236">
        <v>2.1909999999999998</v>
      </c>
      <c r="U7" s="236">
        <v>1.8409999999999995</v>
      </c>
      <c r="V7" s="237">
        <v>1.9065000000000003</v>
      </c>
      <c r="W7" s="237">
        <v>1.9390999999999996</v>
      </c>
      <c r="X7" s="237">
        <v>1.8603999999999998</v>
      </c>
    </row>
    <row r="8" spans="1:16384" x14ac:dyDescent="0.2">
      <c r="A8" s="235" t="s">
        <v>9</v>
      </c>
      <c r="B8" s="236"/>
      <c r="C8" s="236"/>
      <c r="D8" s="236"/>
      <c r="E8" s="236"/>
      <c r="F8" s="236"/>
      <c r="G8" s="236">
        <v>2.063899999999999</v>
      </c>
      <c r="H8" s="236">
        <v>2.2858000000000001</v>
      </c>
      <c r="I8" s="236">
        <v>2.1994000000000002</v>
      </c>
      <c r="J8" s="236">
        <v>2.4397999999999995</v>
      </c>
      <c r="K8" s="236">
        <v>1.7013999999999998</v>
      </c>
      <c r="L8" s="236">
        <v>1.5769</v>
      </c>
      <c r="M8" s="236">
        <v>1.7890000000000001</v>
      </c>
      <c r="N8" s="236">
        <v>1.4419</v>
      </c>
      <c r="O8" s="236">
        <v>1.6257999999999999</v>
      </c>
      <c r="P8" s="236">
        <v>1.6391000000000002</v>
      </c>
      <c r="Q8" s="236">
        <v>1.8807</v>
      </c>
      <c r="R8" s="236">
        <v>1.6876999999999995</v>
      </c>
      <c r="S8" s="236">
        <v>1.7063999999999995</v>
      </c>
      <c r="T8" s="236">
        <v>1.6226999999999996</v>
      </c>
      <c r="U8" s="236">
        <v>1.5753999999999999</v>
      </c>
      <c r="V8" s="237">
        <v>1.6497999999999997</v>
      </c>
      <c r="W8" s="237">
        <v>1.5533999999999997</v>
      </c>
      <c r="X8" s="237">
        <v>1.5386</v>
      </c>
    </row>
    <row r="9" spans="1:16384" x14ac:dyDescent="0.2">
      <c r="A9" s="235" t="s">
        <v>117</v>
      </c>
      <c r="B9" s="236">
        <v>3.4774000000000003</v>
      </c>
      <c r="C9" s="236">
        <v>3.6770999999999998</v>
      </c>
      <c r="D9" s="236">
        <v>3.6260999999999992</v>
      </c>
      <c r="E9" s="236">
        <v>3.7732000000000001</v>
      </c>
      <c r="F9" s="236">
        <v>3.8512999999999993</v>
      </c>
      <c r="G9" s="236">
        <v>3.8063000000000016</v>
      </c>
      <c r="H9" s="236">
        <v>3.5212000000000003</v>
      </c>
      <c r="I9" s="236">
        <v>3.3544</v>
      </c>
      <c r="J9" s="236">
        <v>3.4430999999999998</v>
      </c>
      <c r="K9" s="236">
        <v>3.3628</v>
      </c>
      <c r="L9" s="236">
        <v>3.1279999999999992</v>
      </c>
      <c r="M9" s="236">
        <v>3.0180999999999996</v>
      </c>
      <c r="N9" s="236">
        <v>3.0360999999999998</v>
      </c>
      <c r="O9" s="236">
        <v>2.7113000000000005</v>
      </c>
      <c r="P9" s="236">
        <v>2.9577999999999998</v>
      </c>
      <c r="Q9" s="236">
        <v>2.6549</v>
      </c>
      <c r="R9" s="236">
        <v>2.6259999999999999</v>
      </c>
      <c r="S9" s="236">
        <v>2.5086999999999997</v>
      </c>
      <c r="T9" s="236">
        <v>2.3559999999999999</v>
      </c>
      <c r="U9" s="236">
        <v>2.3779000000000003</v>
      </c>
      <c r="V9" s="237">
        <v>2.1095999999999999</v>
      </c>
      <c r="W9" s="237">
        <v>2.2778999999999998</v>
      </c>
      <c r="X9" s="237">
        <v>2.0999999999999996</v>
      </c>
    </row>
    <row r="10" spans="1:16384" x14ac:dyDescent="0.2">
      <c r="A10" s="235" t="s">
        <v>17</v>
      </c>
      <c r="B10" s="236">
        <v>2.6475999999999997</v>
      </c>
      <c r="C10" s="236">
        <v>2.9820000000000007</v>
      </c>
      <c r="D10" s="236">
        <v>3.1336999999999997</v>
      </c>
      <c r="E10" s="236">
        <v>3.1319999999999997</v>
      </c>
      <c r="F10" s="236">
        <v>2.8817000000000004</v>
      </c>
      <c r="G10" s="236">
        <v>3.2810000000000006</v>
      </c>
      <c r="H10" s="236">
        <v>2.3677000000000006</v>
      </c>
      <c r="I10" s="236">
        <v>2.0873999999999997</v>
      </c>
      <c r="J10" s="236">
        <v>2.1766999999999994</v>
      </c>
      <c r="K10" s="236">
        <v>1.9192</v>
      </c>
      <c r="L10" s="236">
        <v>1.8571000000000002</v>
      </c>
      <c r="M10" s="236">
        <v>1.7927999999999995</v>
      </c>
      <c r="N10" s="236">
        <v>1.8057999999999992</v>
      </c>
      <c r="O10" s="236">
        <v>1.8222999999999998</v>
      </c>
      <c r="P10" s="236">
        <v>1.7419</v>
      </c>
      <c r="Q10" s="236">
        <v>1.7264999999999999</v>
      </c>
      <c r="R10" s="236">
        <v>1.7637999999999994</v>
      </c>
      <c r="S10" s="236">
        <v>1.7903999999999993</v>
      </c>
      <c r="T10" s="236">
        <v>1.7697999999999994</v>
      </c>
      <c r="U10" s="236">
        <v>1.7627999999999999</v>
      </c>
      <c r="V10" s="237">
        <v>1.7286999999999995</v>
      </c>
      <c r="W10" s="237">
        <v>1.7702</v>
      </c>
      <c r="X10" s="237">
        <v>1.7441999999999995</v>
      </c>
    </row>
    <row r="11" spans="1:16384" x14ac:dyDescent="0.2">
      <c r="A11" s="235" t="s">
        <v>25</v>
      </c>
      <c r="B11" s="236">
        <v>1.8794999999999997</v>
      </c>
      <c r="C11" s="236">
        <v>1.9197999999999991</v>
      </c>
      <c r="D11" s="236">
        <v>1.9944</v>
      </c>
      <c r="E11" s="236">
        <v>2.1225999999999994</v>
      </c>
      <c r="F11" s="236">
        <v>2.0033999999999996</v>
      </c>
      <c r="G11" s="236">
        <v>2.0309999999999997</v>
      </c>
      <c r="H11" s="236">
        <v>2.1463999999999985</v>
      </c>
      <c r="I11" s="236"/>
      <c r="J11" s="236"/>
      <c r="K11" s="236"/>
      <c r="L11" s="236"/>
      <c r="M11" s="236"/>
      <c r="N11" s="236">
        <v>3.0248999999999997</v>
      </c>
      <c r="O11" s="236"/>
      <c r="P11" s="236">
        <v>1.7752999999999999</v>
      </c>
      <c r="Q11" s="236">
        <v>1.6642999999999997</v>
      </c>
      <c r="R11" s="236">
        <v>1.7903999999999998</v>
      </c>
      <c r="S11" s="236">
        <v>1.8654999999999997</v>
      </c>
      <c r="T11" s="236">
        <v>1.9128999999999998</v>
      </c>
      <c r="U11" s="236">
        <v>2.1489999999999996</v>
      </c>
      <c r="V11" s="237">
        <v>2.0705999999999998</v>
      </c>
      <c r="W11" s="237">
        <v>1.6638999999999995</v>
      </c>
      <c r="X11" s="237">
        <v>1.6820000000000002</v>
      </c>
    </row>
    <row r="12" spans="1:16384" x14ac:dyDescent="0.2">
      <c r="A12" s="235" t="s">
        <v>2</v>
      </c>
      <c r="B12" s="236"/>
      <c r="C12" s="236"/>
      <c r="D12" s="236"/>
      <c r="E12" s="236"/>
      <c r="F12" s="236">
        <v>1.1055999999999997</v>
      </c>
      <c r="G12" s="236">
        <v>1.2221999999999997</v>
      </c>
      <c r="H12" s="236">
        <v>1.3518999999999999</v>
      </c>
      <c r="I12" s="236">
        <v>1.2191999999999998</v>
      </c>
      <c r="J12" s="236">
        <v>1.2888000000000004</v>
      </c>
      <c r="K12" s="236">
        <v>1.2449999999999999</v>
      </c>
      <c r="L12" s="236">
        <v>1.1109999999999995</v>
      </c>
      <c r="M12" s="236">
        <v>1.0663999999999996</v>
      </c>
      <c r="N12" s="236">
        <v>1.1484999999999992</v>
      </c>
      <c r="O12" s="236">
        <v>1.2125999999999997</v>
      </c>
      <c r="P12" s="236">
        <v>1.0806</v>
      </c>
      <c r="Q12" s="236">
        <v>1.1075999999999997</v>
      </c>
      <c r="R12" s="236">
        <v>1.0837999999999997</v>
      </c>
      <c r="S12" s="236">
        <v>1.1295999999999999</v>
      </c>
      <c r="T12" s="236">
        <v>1.1133</v>
      </c>
      <c r="U12" s="236">
        <v>1.0730000000000002</v>
      </c>
      <c r="V12" s="237">
        <v>1.1316000000000002</v>
      </c>
      <c r="W12" s="237">
        <v>1.1199999999999999</v>
      </c>
      <c r="X12" s="237">
        <v>1.1613999999999998</v>
      </c>
    </row>
    <row r="13" spans="1:16384" x14ac:dyDescent="0.2">
      <c r="A13" s="235" t="s">
        <v>7</v>
      </c>
      <c r="B13" s="236"/>
      <c r="C13" s="236"/>
      <c r="D13" s="236"/>
      <c r="E13" s="236"/>
      <c r="F13" s="236"/>
      <c r="G13" s="236"/>
      <c r="H13" s="236"/>
      <c r="I13" s="236">
        <v>0.6217999999999998</v>
      </c>
      <c r="J13" s="236">
        <v>0.63649999999999995</v>
      </c>
      <c r="K13" s="236">
        <v>1.7753000000000001</v>
      </c>
      <c r="L13" s="236">
        <v>0.97040000000000004</v>
      </c>
      <c r="M13" s="236">
        <v>1.4218000000000002</v>
      </c>
      <c r="N13" s="236">
        <v>1.2362999999999995</v>
      </c>
      <c r="O13" s="236">
        <v>1.6029999999999995</v>
      </c>
      <c r="P13" s="236">
        <v>1.6125999999999996</v>
      </c>
      <c r="Q13" s="236">
        <v>1.5832999999999997</v>
      </c>
      <c r="R13" s="236">
        <v>1.5886999999999993</v>
      </c>
      <c r="S13" s="236">
        <v>1.4769999999999999</v>
      </c>
      <c r="T13" s="236">
        <v>1.7096999999999998</v>
      </c>
      <c r="U13" s="236">
        <v>1.66</v>
      </c>
      <c r="V13" s="237">
        <v>1.5982999999999994</v>
      </c>
      <c r="W13" s="237">
        <v>1.7759999999999996</v>
      </c>
      <c r="X13" s="237">
        <v>1.7736999999999996</v>
      </c>
    </row>
    <row r="14" spans="1:16384" x14ac:dyDescent="0.2">
      <c r="A14" s="235" t="s">
        <v>18</v>
      </c>
      <c r="B14" s="236"/>
      <c r="C14" s="236"/>
      <c r="D14" s="236"/>
      <c r="E14" s="236"/>
      <c r="F14" s="236"/>
      <c r="G14" s="236"/>
      <c r="H14" s="236"/>
      <c r="I14" s="236"/>
      <c r="J14" s="236">
        <v>0.1535</v>
      </c>
      <c r="K14" s="236"/>
      <c r="L14" s="236">
        <v>1.4267999999999994</v>
      </c>
      <c r="M14" s="236">
        <v>1.9332999999999996</v>
      </c>
      <c r="N14" s="236"/>
      <c r="O14" s="236">
        <v>1.8654999999999988</v>
      </c>
      <c r="P14" s="236">
        <v>1.996699999999999</v>
      </c>
      <c r="Q14" s="236">
        <v>2.1268999999999996</v>
      </c>
      <c r="R14" s="236">
        <v>1.8738999999999999</v>
      </c>
      <c r="S14" s="236">
        <v>1.8640999999999994</v>
      </c>
      <c r="T14" s="236">
        <v>2.0883999999999996</v>
      </c>
      <c r="U14" s="236">
        <v>2.2075</v>
      </c>
      <c r="V14" s="237">
        <v>1.8918000000000001</v>
      </c>
      <c r="W14" s="237">
        <v>1.9076999999999993</v>
      </c>
      <c r="X14" s="237">
        <v>1.8873999999999995</v>
      </c>
    </row>
    <row r="15" spans="1:16384" x14ac:dyDescent="0.2">
      <c r="A15" s="235" t="s">
        <v>19</v>
      </c>
      <c r="B15" s="236"/>
      <c r="C15" s="236"/>
      <c r="D15" s="236"/>
      <c r="E15" s="236"/>
      <c r="F15" s="236"/>
      <c r="G15" s="236">
        <v>6.1994999999999987</v>
      </c>
      <c r="H15" s="236"/>
      <c r="I15" s="236">
        <v>4.6205999999999996</v>
      </c>
      <c r="J15" s="236">
        <v>3.7317999999999998</v>
      </c>
      <c r="K15" s="236">
        <v>3.0407999999999995</v>
      </c>
      <c r="L15" s="236">
        <v>3.4069999999999983</v>
      </c>
      <c r="M15" s="236">
        <v>2.7828999999999997</v>
      </c>
      <c r="N15" s="236">
        <v>2.1635999999999997</v>
      </c>
      <c r="O15" s="236">
        <v>2.6523999999999996</v>
      </c>
      <c r="P15" s="236">
        <v>2.0779999999999998</v>
      </c>
      <c r="Q15" s="236">
        <v>1.9808000000000003</v>
      </c>
      <c r="R15" s="236">
        <v>1.9588999999999996</v>
      </c>
      <c r="S15" s="236">
        <v>1.9444999999999995</v>
      </c>
      <c r="T15" s="236">
        <v>1.9431999999999992</v>
      </c>
      <c r="U15" s="236">
        <v>1.8325999999999998</v>
      </c>
      <c r="V15" s="237">
        <v>1.8913000000000002</v>
      </c>
      <c r="W15" s="237">
        <v>1.8913999999999997</v>
      </c>
      <c r="X15" s="237">
        <v>1.8832</v>
      </c>
    </row>
    <row r="16" spans="1:16384" x14ac:dyDescent="0.2">
      <c r="A16" s="235" t="s">
        <v>22</v>
      </c>
      <c r="B16" s="236"/>
      <c r="C16" s="236"/>
      <c r="D16" s="236"/>
      <c r="E16" s="236"/>
      <c r="F16" s="236"/>
      <c r="G16" s="236"/>
      <c r="H16" s="236"/>
      <c r="I16" s="236"/>
      <c r="J16" s="236"/>
      <c r="K16" s="236"/>
      <c r="L16" s="236"/>
      <c r="M16" s="236"/>
      <c r="N16" s="236"/>
      <c r="O16" s="236"/>
      <c r="P16" s="236"/>
      <c r="Q16" s="236">
        <v>2.0561000000000003</v>
      </c>
      <c r="R16" s="236">
        <v>1.9768999999999999</v>
      </c>
      <c r="S16" s="236">
        <v>1.9641999999999995</v>
      </c>
      <c r="T16" s="236">
        <v>2.1509999999999998</v>
      </c>
      <c r="U16" s="236">
        <v>2.1217000000000001</v>
      </c>
      <c r="V16" s="237">
        <v>2.1238000000000001</v>
      </c>
      <c r="W16" s="237">
        <v>2.1180999999999996</v>
      </c>
      <c r="X16" s="237">
        <v>2.1858000000000004</v>
      </c>
    </row>
    <row r="17" spans="1:24" x14ac:dyDescent="0.2">
      <c r="A17" s="235" t="s">
        <v>8</v>
      </c>
      <c r="B17" s="236">
        <v>1.8997000000000002</v>
      </c>
      <c r="C17" s="236">
        <v>1.8082999999999996</v>
      </c>
      <c r="D17" s="236">
        <v>2.0488999999999997</v>
      </c>
      <c r="E17" s="236">
        <v>2.0600999999999998</v>
      </c>
      <c r="F17" s="236">
        <v>1.9917999999999996</v>
      </c>
      <c r="G17" s="236">
        <v>2.2223000000000011</v>
      </c>
      <c r="H17" s="236">
        <v>2.356100000000001</v>
      </c>
      <c r="I17" s="236">
        <v>1.8852999999999995</v>
      </c>
      <c r="J17" s="236">
        <v>2.0309999999999997</v>
      </c>
      <c r="K17" s="236">
        <v>1.9051999999999993</v>
      </c>
      <c r="L17" s="236">
        <v>2.0437999999999996</v>
      </c>
      <c r="M17" s="236">
        <v>1.966</v>
      </c>
      <c r="N17" s="236">
        <v>1.9387999999999996</v>
      </c>
      <c r="O17" s="236">
        <v>1.8956999999999999</v>
      </c>
      <c r="P17" s="236">
        <v>1.8385999999999998</v>
      </c>
      <c r="Q17" s="236">
        <v>1.8339000000000001</v>
      </c>
      <c r="R17" s="236">
        <v>1.8223999999999998</v>
      </c>
      <c r="S17" s="236">
        <v>1.6429999999999991</v>
      </c>
      <c r="T17" s="236">
        <v>1.6109999999999993</v>
      </c>
      <c r="U17" s="236">
        <v>1.573899999999999</v>
      </c>
      <c r="V17" s="237">
        <v>1.6203999999999992</v>
      </c>
      <c r="W17" s="237">
        <v>1.3956999999999995</v>
      </c>
      <c r="X17" s="237">
        <v>1.3829</v>
      </c>
    </row>
    <row r="18" spans="1:24" x14ac:dyDescent="0.2">
      <c r="A18" s="235" t="s">
        <v>24</v>
      </c>
      <c r="B18" s="236">
        <v>1.4034999999999997</v>
      </c>
      <c r="C18" s="236">
        <v>2.0920999999999994</v>
      </c>
      <c r="D18" s="236">
        <v>2.1691999999999996</v>
      </c>
      <c r="E18" s="236">
        <v>2.0020999999999995</v>
      </c>
      <c r="F18" s="236">
        <v>1.6525999999999994</v>
      </c>
      <c r="G18" s="236">
        <v>1.5246999999999999</v>
      </c>
      <c r="H18" s="236">
        <v>1.7507999999999997</v>
      </c>
      <c r="I18" s="236">
        <v>1.6021000000000001</v>
      </c>
      <c r="J18" s="236">
        <v>1.2674000000000003</v>
      </c>
      <c r="K18" s="236">
        <v>1.5277999999999998</v>
      </c>
      <c r="L18" s="236">
        <v>1.1868000000000003</v>
      </c>
      <c r="M18" s="236">
        <v>1.3093000000000004</v>
      </c>
      <c r="N18" s="236">
        <v>1.2425999999999997</v>
      </c>
      <c r="O18" s="236">
        <v>1.8036000000000003</v>
      </c>
      <c r="P18" s="236">
        <v>1.5267000000000002</v>
      </c>
      <c r="Q18" s="236">
        <v>1.3144999999999996</v>
      </c>
      <c r="R18" s="236">
        <v>1.5645999999999998</v>
      </c>
      <c r="S18" s="236">
        <v>1.9521999999999999</v>
      </c>
      <c r="T18" s="236">
        <v>2.4909000000000008</v>
      </c>
      <c r="U18" s="236">
        <v>2.5156999999999998</v>
      </c>
      <c r="V18" s="237">
        <v>2.7785000000000002</v>
      </c>
      <c r="W18" s="237">
        <v>2.2409000000000003</v>
      </c>
      <c r="X18" s="237">
        <v>1.9930000000000003</v>
      </c>
    </row>
    <row r="19" spans="1:24" x14ac:dyDescent="0.2">
      <c r="A19" s="235" t="s">
        <v>1</v>
      </c>
      <c r="B19" s="236">
        <v>0.54520000000000013</v>
      </c>
      <c r="C19" s="236">
        <v>0.53860000000000008</v>
      </c>
      <c r="D19" s="236">
        <v>0.5793999999999998</v>
      </c>
      <c r="E19" s="236">
        <v>0.50420000000000009</v>
      </c>
      <c r="F19" s="236">
        <v>0.48179999999999995</v>
      </c>
      <c r="G19" s="236">
        <v>0.62750000000000006</v>
      </c>
      <c r="H19" s="236"/>
      <c r="I19" s="236"/>
      <c r="J19" s="236"/>
      <c r="K19" s="236"/>
      <c r="L19" s="236"/>
      <c r="M19" s="236"/>
      <c r="N19" s="236"/>
      <c r="O19" s="236">
        <v>0.93409999999999971</v>
      </c>
      <c r="P19" s="236">
        <v>0.85309999999999986</v>
      </c>
      <c r="Q19" s="236">
        <v>0.85029999999999983</v>
      </c>
      <c r="R19" s="236">
        <v>0.84259999999999979</v>
      </c>
      <c r="S19" s="236">
        <v>0.8479000000000001</v>
      </c>
      <c r="T19" s="236">
        <v>0.86659999999999981</v>
      </c>
      <c r="U19" s="236">
        <v>0.85260000000000002</v>
      </c>
      <c r="V19" s="237">
        <v>0.83400000000000007</v>
      </c>
      <c r="W19" s="237">
        <v>0.83569999999999978</v>
      </c>
      <c r="X19" s="237">
        <v>0.79910000000000003</v>
      </c>
    </row>
    <row r="20" spans="1:24" x14ac:dyDescent="0.2">
      <c r="A20" s="235" t="s">
        <v>3</v>
      </c>
      <c r="B20" s="236"/>
      <c r="C20" s="236">
        <v>1.1041999999999994</v>
      </c>
      <c r="D20" s="236"/>
      <c r="E20" s="236"/>
      <c r="F20" s="236">
        <v>1.1145999999999998</v>
      </c>
      <c r="G20" s="236">
        <v>1.2958000000000001</v>
      </c>
      <c r="H20" s="236">
        <v>1.3219999999999998</v>
      </c>
      <c r="I20" s="236">
        <v>1.2981</v>
      </c>
      <c r="J20" s="236">
        <v>1.2593000000000001</v>
      </c>
      <c r="K20" s="236">
        <v>1.4727000000000001</v>
      </c>
      <c r="L20" s="236">
        <v>1.4685999999999999</v>
      </c>
      <c r="M20" s="236">
        <v>1.665</v>
      </c>
      <c r="N20" s="236">
        <v>1.4137999999999997</v>
      </c>
      <c r="O20" s="236">
        <v>1.3962000000000001</v>
      </c>
      <c r="P20" s="236">
        <v>1.425</v>
      </c>
      <c r="Q20" s="236">
        <v>1.3949999999999998</v>
      </c>
      <c r="R20" s="236">
        <v>1.3524</v>
      </c>
      <c r="S20" s="236">
        <v>1.3621999999999999</v>
      </c>
      <c r="T20" s="236">
        <v>1.3574000000000002</v>
      </c>
      <c r="U20" s="236">
        <v>1.3389</v>
      </c>
      <c r="V20" s="237">
        <v>1.3757000000000001</v>
      </c>
      <c r="W20" s="237">
        <v>1.2972999999999999</v>
      </c>
      <c r="X20" s="237">
        <v>1.2977999999999998</v>
      </c>
    </row>
    <row r="21" spans="1:24" x14ac:dyDescent="0.2">
      <c r="A21" s="235" t="s">
        <v>10</v>
      </c>
      <c r="B21" s="236"/>
      <c r="C21" s="236">
        <v>2.8267000000000011</v>
      </c>
      <c r="D21" s="236">
        <v>3.1978000000000004</v>
      </c>
      <c r="E21" s="236">
        <v>2.2270999999999996</v>
      </c>
      <c r="F21" s="236">
        <v>2.2273000000000001</v>
      </c>
      <c r="G21" s="236">
        <v>1.5515999999999996</v>
      </c>
      <c r="H21" s="236"/>
      <c r="I21" s="236"/>
      <c r="J21" s="236"/>
      <c r="K21" s="236"/>
      <c r="L21" s="236"/>
      <c r="M21" s="236"/>
      <c r="N21" s="236"/>
      <c r="O21" s="236"/>
      <c r="P21" s="236"/>
      <c r="Q21" s="236"/>
      <c r="R21" s="236"/>
      <c r="S21" s="236">
        <v>1.3161999999999994</v>
      </c>
      <c r="T21" s="236">
        <v>1.3078999999999998</v>
      </c>
      <c r="U21" s="236">
        <v>1.2537999999999994</v>
      </c>
      <c r="V21" s="237">
        <v>1.6172999999999997</v>
      </c>
      <c r="W21" s="237">
        <v>1.3637999999999995</v>
      </c>
      <c r="X21" s="237">
        <v>1.4186999999999996</v>
      </c>
    </row>
    <row r="22" spans="1:24" x14ac:dyDescent="0.2">
      <c r="A22" s="235" t="s">
        <v>118</v>
      </c>
      <c r="B22" s="236"/>
      <c r="C22" s="236"/>
      <c r="D22" s="236"/>
      <c r="E22" s="236"/>
      <c r="F22" s="236"/>
      <c r="G22" s="236"/>
      <c r="H22" s="236"/>
      <c r="I22" s="236"/>
      <c r="J22" s="236"/>
      <c r="K22" s="236"/>
      <c r="L22" s="236"/>
      <c r="M22" s="236"/>
      <c r="N22" s="236">
        <v>1.3109999999999999</v>
      </c>
      <c r="O22" s="236">
        <v>1.3083999999999996</v>
      </c>
      <c r="P22" s="236">
        <v>1.3507000000000005</v>
      </c>
      <c r="Q22" s="236">
        <v>1.3546999999999996</v>
      </c>
      <c r="R22" s="236">
        <v>1.5105999999999997</v>
      </c>
      <c r="S22" s="236">
        <v>1.4269000000000001</v>
      </c>
      <c r="T22" s="236">
        <v>1.4462000000000002</v>
      </c>
      <c r="U22" s="236">
        <v>1.4567000000000001</v>
      </c>
      <c r="V22" s="237">
        <v>1.4441999999999999</v>
      </c>
      <c r="W22" s="237">
        <v>1.3959999999999995</v>
      </c>
      <c r="X22" s="237">
        <v>1.3952000000000004</v>
      </c>
    </row>
    <row r="23" spans="1:24" x14ac:dyDescent="0.2">
      <c r="A23" s="235" t="s">
        <v>32</v>
      </c>
      <c r="B23" s="236"/>
      <c r="C23" s="236"/>
      <c r="D23" s="236"/>
      <c r="E23" s="236"/>
      <c r="F23" s="236"/>
      <c r="G23" s="236"/>
      <c r="H23" s="236"/>
      <c r="I23" s="236"/>
      <c r="J23" s="236"/>
      <c r="K23" s="236"/>
      <c r="L23" s="236"/>
      <c r="M23" s="236"/>
      <c r="N23" s="236">
        <v>2.4631000000000003</v>
      </c>
      <c r="O23" s="236"/>
      <c r="P23" s="236"/>
      <c r="Q23" s="236"/>
      <c r="R23" s="236"/>
      <c r="S23" s="236"/>
      <c r="T23" s="236"/>
      <c r="U23" s="236"/>
      <c r="V23" s="237"/>
      <c r="W23" s="237"/>
      <c r="X23" s="237">
        <v>1.7286999999999997</v>
      </c>
    </row>
    <row r="24" spans="1:24" x14ac:dyDescent="0.2">
      <c r="A24" s="235" t="s">
        <v>26</v>
      </c>
      <c r="B24" s="236"/>
      <c r="C24" s="236"/>
      <c r="D24" s="236">
        <v>1.2164999999999999</v>
      </c>
      <c r="E24" s="236">
        <v>1.1746000000000001</v>
      </c>
      <c r="F24" s="236">
        <v>1.2988999999999995</v>
      </c>
      <c r="G24" s="236">
        <v>1.3943999999999999</v>
      </c>
      <c r="H24" s="236"/>
      <c r="I24" s="236">
        <v>1.4604999999999999</v>
      </c>
      <c r="J24" s="236">
        <v>1.7353999999999994</v>
      </c>
      <c r="K24" s="236">
        <v>1.5705000000000005</v>
      </c>
      <c r="L24" s="236">
        <v>1.7296999999999998</v>
      </c>
      <c r="M24" s="236">
        <v>1.6783999999999997</v>
      </c>
      <c r="N24" s="236">
        <v>1.6957999999999993</v>
      </c>
      <c r="O24" s="236"/>
      <c r="P24" s="236"/>
      <c r="Q24" s="236">
        <v>1.8539000000000001</v>
      </c>
      <c r="R24" s="236">
        <v>2.0279000000000003</v>
      </c>
      <c r="S24" s="236">
        <v>2.2960000000000007</v>
      </c>
      <c r="T24" s="236">
        <v>2.2174000000000005</v>
      </c>
      <c r="U24" s="236">
        <v>2.3118999999999992</v>
      </c>
      <c r="V24" s="237">
        <v>1.4530999999999998</v>
      </c>
      <c r="W24" s="237">
        <v>1.8114000000000001</v>
      </c>
      <c r="X24" s="237">
        <v>1.3777999999999999</v>
      </c>
    </row>
    <row r="25" spans="1:24" x14ac:dyDescent="0.2">
      <c r="A25" s="235" t="s">
        <v>6</v>
      </c>
      <c r="B25" s="236">
        <v>0.4622</v>
      </c>
      <c r="C25" s="236">
        <v>1.4455000000000002</v>
      </c>
      <c r="D25" s="236">
        <v>1.4829999999999999</v>
      </c>
      <c r="E25" s="236">
        <v>1.6155999999999999</v>
      </c>
      <c r="F25" s="236">
        <v>1.6776</v>
      </c>
      <c r="G25" s="236">
        <v>1.5991</v>
      </c>
      <c r="H25" s="236">
        <v>1.5913000000000008</v>
      </c>
      <c r="I25" s="236">
        <v>1.4993000000000005</v>
      </c>
      <c r="J25" s="236">
        <v>1.5351999999999992</v>
      </c>
      <c r="K25" s="236">
        <v>1.5389000000000004</v>
      </c>
      <c r="L25" s="236">
        <v>1.5045999999999999</v>
      </c>
      <c r="M25" s="236">
        <v>1.5029999999999999</v>
      </c>
      <c r="N25" s="236">
        <v>1.5971999999999993</v>
      </c>
      <c r="O25" s="236">
        <v>1.5405999999999993</v>
      </c>
      <c r="P25" s="236">
        <v>1.4838999999999998</v>
      </c>
      <c r="Q25" s="236">
        <v>1.3911999999999998</v>
      </c>
      <c r="R25" s="236">
        <v>1.3764999999999996</v>
      </c>
      <c r="S25" s="236">
        <v>1.4324999999999999</v>
      </c>
      <c r="T25" s="236">
        <v>1.4907999999999997</v>
      </c>
      <c r="U25" s="236">
        <v>1.4544999999999999</v>
      </c>
      <c r="V25" s="237">
        <v>1.5166999999999997</v>
      </c>
      <c r="W25" s="237">
        <v>1.4982999999999997</v>
      </c>
      <c r="X25" s="237">
        <v>1.5043</v>
      </c>
    </row>
    <row r="26" spans="1:24" x14ac:dyDescent="0.2">
      <c r="A26" s="235" t="s">
        <v>21</v>
      </c>
      <c r="B26" s="236"/>
      <c r="C26" s="236"/>
      <c r="D26" s="236"/>
      <c r="E26" s="236"/>
      <c r="F26" s="236"/>
      <c r="G26" s="236"/>
      <c r="H26" s="236"/>
      <c r="I26" s="236"/>
      <c r="J26" s="236"/>
      <c r="K26" s="236"/>
      <c r="L26" s="236"/>
      <c r="M26" s="236"/>
      <c r="N26" s="236"/>
      <c r="O26" s="236"/>
      <c r="P26" s="236"/>
      <c r="Q26" s="236"/>
      <c r="R26" s="236"/>
      <c r="S26" s="236"/>
      <c r="T26" s="236"/>
      <c r="U26" s="236">
        <v>1.8263999999999996</v>
      </c>
      <c r="V26" s="237">
        <v>1.7462000000000002</v>
      </c>
      <c r="W26" s="237">
        <v>1.7343999999999995</v>
      </c>
      <c r="X26" s="237">
        <v>1.6287999999999991</v>
      </c>
    </row>
    <row r="27" spans="1:24" x14ac:dyDescent="0.2">
      <c r="A27" s="235" t="s">
        <v>5</v>
      </c>
      <c r="B27" s="236">
        <v>1.2326999999999997</v>
      </c>
      <c r="C27" s="236">
        <v>1.2492000000000001</v>
      </c>
      <c r="D27" s="236">
        <v>1.2337999999999998</v>
      </c>
      <c r="E27" s="236">
        <v>1.2327999999999997</v>
      </c>
      <c r="F27" s="236">
        <v>1.2555999999999992</v>
      </c>
      <c r="G27" s="236">
        <v>1.2287999999999999</v>
      </c>
      <c r="H27" s="236">
        <v>1.3381999999999996</v>
      </c>
      <c r="I27" s="236">
        <v>1.3944999999999999</v>
      </c>
      <c r="J27" s="236">
        <v>1.4486999999999999</v>
      </c>
      <c r="K27" s="236">
        <v>1.4918999999999998</v>
      </c>
      <c r="L27" s="236">
        <v>1.3073999999999999</v>
      </c>
      <c r="M27" s="236">
        <v>1.4931999999999999</v>
      </c>
      <c r="N27" s="236">
        <v>1.4128000000000001</v>
      </c>
      <c r="O27" s="236">
        <v>1.4466000000000001</v>
      </c>
      <c r="P27" s="236">
        <v>1.5262999999999995</v>
      </c>
      <c r="Q27" s="236">
        <v>1.5705999999999998</v>
      </c>
      <c r="R27" s="236">
        <v>1.5954999999999997</v>
      </c>
      <c r="S27" s="236">
        <v>1.4914000000000001</v>
      </c>
      <c r="T27" s="236">
        <v>1.5895000000000004</v>
      </c>
      <c r="U27" s="236">
        <v>1.5576999999999999</v>
      </c>
      <c r="V27" s="237">
        <v>1.5138</v>
      </c>
      <c r="W27" s="237">
        <v>1.6521000000000001</v>
      </c>
      <c r="X27" s="237">
        <v>1.4822999999999997</v>
      </c>
    </row>
    <row r="28" spans="1:24" x14ac:dyDescent="0.2">
      <c r="A28" s="235" t="s">
        <v>23</v>
      </c>
      <c r="B28" s="236"/>
      <c r="C28" s="236"/>
      <c r="D28" s="236"/>
      <c r="E28" s="236"/>
      <c r="F28" s="236"/>
      <c r="G28" s="236"/>
      <c r="H28" s="236"/>
      <c r="I28" s="236"/>
      <c r="J28" s="236"/>
      <c r="K28" s="236"/>
      <c r="L28" s="236"/>
      <c r="M28" s="236"/>
      <c r="N28" s="236"/>
      <c r="O28" s="236"/>
      <c r="P28" s="236"/>
      <c r="Q28" s="236"/>
      <c r="R28" s="236">
        <v>2.0740999999999992</v>
      </c>
      <c r="S28" s="236">
        <v>2.2324999999999995</v>
      </c>
      <c r="T28" s="236">
        <v>2.1849999999999996</v>
      </c>
      <c r="U28" s="236">
        <v>2.2079</v>
      </c>
      <c r="V28" s="237">
        <v>2.3037000000000014</v>
      </c>
      <c r="W28" s="255">
        <v>2.4725000000000015</v>
      </c>
      <c r="X28" s="237">
        <v>2.5268000000000002</v>
      </c>
    </row>
    <row r="29" spans="1:24" x14ac:dyDescent="0.2">
      <c r="A29" s="238"/>
      <c r="B29" s="238"/>
      <c r="C29" s="238"/>
      <c r="D29" s="238"/>
      <c r="E29" s="238"/>
      <c r="F29" s="238"/>
      <c r="G29" s="238"/>
      <c r="H29" s="238"/>
      <c r="I29" s="238"/>
      <c r="J29" s="238"/>
      <c r="K29" s="238"/>
      <c r="L29" s="238"/>
      <c r="M29" s="238"/>
      <c r="N29" s="238"/>
      <c r="O29" s="238"/>
      <c r="P29" s="238"/>
      <c r="Q29" s="238"/>
      <c r="R29" s="238"/>
      <c r="S29" s="238"/>
      <c r="T29" s="238"/>
      <c r="U29" s="238"/>
      <c r="V29" s="238"/>
      <c r="W29" s="238"/>
      <c r="X29" s="239"/>
    </row>
    <row r="30" spans="1:24" x14ac:dyDescent="0.2">
      <c r="A30" s="206" t="s">
        <v>119</v>
      </c>
      <c r="B30" s="206"/>
      <c r="C30" s="206"/>
      <c r="D30" s="206"/>
      <c r="E30" s="206"/>
      <c r="F30" s="206"/>
      <c r="G30" s="206"/>
      <c r="H30" s="206"/>
      <c r="I30" s="206"/>
      <c r="J30" s="206"/>
      <c r="K30" s="206"/>
      <c r="L30" s="206"/>
      <c r="M30" s="206"/>
      <c r="N30" s="206"/>
      <c r="O30" s="206"/>
      <c r="P30" s="206"/>
      <c r="Q30" s="206"/>
      <c r="R30" s="206"/>
      <c r="S30" s="206"/>
      <c r="T30" s="206"/>
      <c r="U30" s="206"/>
      <c r="V30" s="206"/>
      <c r="W30" s="206"/>
      <c r="X30" s="206"/>
    </row>
    <row r="31" spans="1:24" s="143" customFormat="1" ht="12.75" x14ac:dyDescent="0.2">
      <c r="A31" s="206" t="s">
        <v>120</v>
      </c>
      <c r="B31" s="206"/>
      <c r="C31" s="206"/>
      <c r="D31" s="206"/>
      <c r="E31" s="206"/>
      <c r="F31" s="206"/>
      <c r="G31" s="206"/>
      <c r="H31" s="206"/>
      <c r="I31" s="206"/>
      <c r="J31" s="206"/>
      <c r="K31" s="206"/>
      <c r="L31" s="206"/>
      <c r="M31" s="206"/>
      <c r="N31" s="206"/>
      <c r="O31" s="206"/>
      <c r="P31" s="206"/>
      <c r="Q31" s="206"/>
      <c r="R31" s="206"/>
      <c r="S31" s="206"/>
      <c r="T31" s="206"/>
      <c r="U31" s="206"/>
      <c r="V31" s="206"/>
      <c r="W31" s="206"/>
      <c r="X31" s="206"/>
    </row>
    <row r="32" spans="1:24" s="143" customFormat="1" ht="12.75" x14ac:dyDescent="0.2">
      <c r="A32" s="143" t="s">
        <v>177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5"/>
  <sheetViews>
    <sheetView topLeftCell="A13" zoomScale="80" zoomScaleNormal="80" workbookViewId="0">
      <selection activeCell="A38" sqref="A38"/>
    </sheetView>
  </sheetViews>
  <sheetFormatPr defaultColWidth="9.140625" defaultRowHeight="15" x14ac:dyDescent="0.25"/>
  <cols>
    <col min="1" max="1" width="14.42578125" style="84" customWidth="1"/>
    <col min="2" max="2" width="8" style="84" bestFit="1" customWidth="1"/>
    <col min="3" max="10" width="9" style="84" bestFit="1" customWidth="1"/>
    <col min="11" max="11" width="8" style="84" bestFit="1" customWidth="1"/>
    <col min="12" max="12" width="13.42578125" style="84" customWidth="1"/>
    <col min="13" max="13" width="17.28515625" style="84" customWidth="1"/>
    <col min="14" max="14" width="13.42578125" style="85" customWidth="1"/>
    <col min="15" max="15" width="8.42578125" style="88" bestFit="1" customWidth="1"/>
    <col min="16" max="17" width="9.140625" style="84"/>
    <col min="18" max="18" width="12.28515625" style="84" customWidth="1"/>
    <col min="19" max="19" width="9.42578125" style="84" customWidth="1"/>
    <col min="20" max="16384" width="9.140625" style="84"/>
  </cols>
  <sheetData>
    <row r="1" spans="1:23" s="66" customFormat="1" ht="36.75" customHeight="1" x14ac:dyDescent="0.2">
      <c r="A1" s="231" t="s">
        <v>136</v>
      </c>
      <c r="N1" s="65"/>
      <c r="O1" s="67"/>
    </row>
    <row r="2" spans="1:23" s="71" customFormat="1" ht="66.75" customHeight="1" x14ac:dyDescent="0.2">
      <c r="A2" s="69" t="s">
        <v>0</v>
      </c>
      <c r="B2" s="70">
        <v>2010</v>
      </c>
      <c r="C2" s="70">
        <v>2011</v>
      </c>
      <c r="D2" s="70">
        <v>2012</v>
      </c>
      <c r="E2" s="70">
        <v>2013</v>
      </c>
      <c r="F2" s="70">
        <v>2014</v>
      </c>
      <c r="G2" s="70">
        <v>2015</v>
      </c>
      <c r="H2" s="70">
        <v>2016</v>
      </c>
      <c r="I2" s="70">
        <v>2017</v>
      </c>
      <c r="J2" s="70">
        <v>2018</v>
      </c>
      <c r="K2" s="312">
        <v>2019</v>
      </c>
      <c r="L2" s="313"/>
      <c r="M2" s="70" t="s">
        <v>131</v>
      </c>
      <c r="N2" s="70" t="s">
        <v>126</v>
      </c>
      <c r="O2" s="70" t="s">
        <v>106</v>
      </c>
      <c r="Q2"/>
      <c r="R2"/>
      <c r="S2"/>
      <c r="T2"/>
      <c r="U2"/>
      <c r="V2"/>
      <c r="W2"/>
    </row>
    <row r="3" spans="1:23" s="66" customFormat="1" ht="18" customHeight="1" x14ac:dyDescent="0.2">
      <c r="A3" s="72" t="s">
        <v>1</v>
      </c>
      <c r="B3" s="89">
        <v>3.1574780530952902</v>
      </c>
      <c r="C3" s="89">
        <v>3.2278581621004601</v>
      </c>
      <c r="D3" s="89">
        <v>3.2481887564490299</v>
      </c>
      <c r="E3" s="89">
        <v>3.1655090154548602</v>
      </c>
      <c r="F3" s="89">
        <v>3.0653152452496699</v>
      </c>
      <c r="G3" s="89">
        <v>3.1222265793509698</v>
      </c>
      <c r="H3" s="89">
        <v>3.09095884614716</v>
      </c>
      <c r="I3" s="89">
        <v>2.92062184043629</v>
      </c>
      <c r="J3" s="89">
        <v>2.8513746424086901</v>
      </c>
      <c r="K3" s="89">
        <v>2.8251339604693801</v>
      </c>
      <c r="L3" s="73">
        <v>2.8251339604693801</v>
      </c>
      <c r="M3" s="74"/>
      <c r="N3" s="75">
        <f t="shared" ref="N3:N9" si="0">_xlfn.RRI(9,B3,K3)</f>
        <v>-1.2281497108105333E-2</v>
      </c>
      <c r="O3" s="90" t="s">
        <v>20</v>
      </c>
      <c r="P3" s="4"/>
      <c r="Q3"/>
      <c r="R3"/>
      <c r="S3"/>
      <c r="T3"/>
      <c r="U3"/>
      <c r="V3"/>
      <c r="W3"/>
    </row>
    <row r="4" spans="1:23" s="66" customFormat="1" ht="18" customHeight="1" x14ac:dyDescent="0.2">
      <c r="A4" s="72" t="s">
        <v>9</v>
      </c>
      <c r="B4" s="89">
        <v>2.9440483723750601</v>
      </c>
      <c r="C4" s="89">
        <v>3.1820271648776801</v>
      </c>
      <c r="D4" s="89">
        <v>3.0848374970833499</v>
      </c>
      <c r="E4" s="89">
        <v>3.08978630451361</v>
      </c>
      <c r="F4" s="89">
        <v>3.1797337552588001</v>
      </c>
      <c r="G4" s="89">
        <v>3.2774893786622901</v>
      </c>
      <c r="H4" s="89">
        <v>3.3669126248147299</v>
      </c>
      <c r="I4" s="89">
        <v>3.4674786512044302</v>
      </c>
      <c r="J4" s="89">
        <v>3.7282754907716198</v>
      </c>
      <c r="K4" s="89">
        <v>3.7468279582846802</v>
      </c>
      <c r="L4" s="73">
        <v>3.7468279582846802</v>
      </c>
      <c r="M4" s="74"/>
      <c r="N4" s="75">
        <f t="shared" si="0"/>
        <v>2.7153672850968702E-2</v>
      </c>
      <c r="O4" s="92" t="s">
        <v>14</v>
      </c>
      <c r="P4" s="4"/>
      <c r="Q4"/>
      <c r="R4"/>
      <c r="S4"/>
      <c r="T4"/>
      <c r="U4"/>
      <c r="V4"/>
      <c r="W4"/>
    </row>
    <row r="5" spans="1:23" s="66" customFormat="1" ht="18" customHeight="1" x14ac:dyDescent="0.2">
      <c r="A5" s="72" t="s">
        <v>31</v>
      </c>
      <c r="B5" s="89">
        <v>3.0322049854730202</v>
      </c>
      <c r="C5" s="89">
        <v>2.8700683168389598</v>
      </c>
      <c r="D5" s="89">
        <v>3.30342059228638</v>
      </c>
      <c r="E5" s="89">
        <v>3.5337808593237101</v>
      </c>
      <c r="F5" s="89">
        <v>3.3605890982960802</v>
      </c>
      <c r="G5" s="89">
        <v>3.30164913017909</v>
      </c>
      <c r="H5" s="89">
        <v>3.4175298466948099</v>
      </c>
      <c r="I5" s="89">
        <v>3.8163258771942101</v>
      </c>
      <c r="J5" s="89">
        <v>3.73842662295066</v>
      </c>
      <c r="K5" s="89">
        <v>3.9564634551952902</v>
      </c>
      <c r="L5" s="73">
        <v>3.9564634551952902</v>
      </c>
      <c r="M5" s="74"/>
      <c r="N5" s="75">
        <f t="shared" si="0"/>
        <v>3.0003578267412623E-2</v>
      </c>
      <c r="O5" s="92" t="s">
        <v>14</v>
      </c>
      <c r="P5" s="4"/>
      <c r="Q5"/>
      <c r="R5"/>
      <c r="S5"/>
      <c r="T5"/>
      <c r="U5"/>
      <c r="V5"/>
      <c r="W5"/>
    </row>
    <row r="6" spans="1:23" s="66" customFormat="1" ht="18" customHeight="1" x14ac:dyDescent="0.2">
      <c r="A6" s="72" t="s">
        <v>30</v>
      </c>
      <c r="B6" s="89">
        <v>5.1228351781150998</v>
      </c>
      <c r="C6" s="89">
        <v>5.1186429768664601</v>
      </c>
      <c r="D6" s="89">
        <v>5.0026842022232501</v>
      </c>
      <c r="E6" s="89">
        <v>4.82159723974332</v>
      </c>
      <c r="F6" s="89">
        <v>4.9542701431761902</v>
      </c>
      <c r="G6" s="89">
        <v>4.8643354815995199</v>
      </c>
      <c r="H6" s="89">
        <v>4.7611329516235799</v>
      </c>
      <c r="I6" s="89">
        <v>4.3961292909362104</v>
      </c>
      <c r="J6" s="89">
        <v>4.40536345963696</v>
      </c>
      <c r="K6" s="89">
        <v>4.3280500881493102</v>
      </c>
      <c r="L6" s="73">
        <v>4.3280500881493102</v>
      </c>
      <c r="M6" s="74"/>
      <c r="N6" s="75">
        <f t="shared" si="0"/>
        <v>-1.8557964544275718E-2</v>
      </c>
      <c r="O6" s="90" t="s">
        <v>20</v>
      </c>
      <c r="P6" s="4"/>
      <c r="Q6"/>
      <c r="R6"/>
      <c r="S6"/>
      <c r="T6"/>
      <c r="U6"/>
      <c r="V6"/>
      <c r="W6"/>
    </row>
    <row r="7" spans="1:23" s="66" customFormat="1" ht="18" customHeight="1" x14ac:dyDescent="0.2">
      <c r="A7" s="72" t="s">
        <v>2</v>
      </c>
      <c r="B7" s="89">
        <v>4.6482664051191103</v>
      </c>
      <c r="C7" s="89">
        <v>4.8665935768295396</v>
      </c>
      <c r="D7" s="89">
        <v>4.5907345277635097</v>
      </c>
      <c r="E7" s="89">
        <v>4.6532016715285103</v>
      </c>
      <c r="F7" s="89">
        <v>4.6323700090581399</v>
      </c>
      <c r="G7" s="89">
        <v>4.7801764568500102</v>
      </c>
      <c r="H7" s="89">
        <v>4.38960629605916</v>
      </c>
      <c r="I7" s="89">
        <v>4.5068416724059901</v>
      </c>
      <c r="J7" s="89">
        <v>4.6260751894883398</v>
      </c>
      <c r="K7" s="89">
        <v>4.6148307996537898</v>
      </c>
      <c r="L7" s="73">
        <v>4.6148307996537898</v>
      </c>
      <c r="M7" s="74"/>
      <c r="N7" s="75">
        <f t="shared" si="0"/>
        <v>-8.0180392000017697E-4</v>
      </c>
      <c r="O7" s="90"/>
      <c r="P7" s="4"/>
      <c r="Q7"/>
      <c r="R7"/>
      <c r="S7"/>
      <c r="T7"/>
      <c r="U7"/>
      <c r="V7"/>
      <c r="W7"/>
    </row>
    <row r="8" spans="1:23" s="66" customFormat="1" ht="18" customHeight="1" x14ac:dyDescent="0.2">
      <c r="A8" s="72" t="s">
        <v>19</v>
      </c>
      <c r="B8" s="89">
        <v>3.69594703943645</v>
      </c>
      <c r="C8" s="89">
        <v>4.0814183518576197</v>
      </c>
      <c r="D8" s="89">
        <v>4.1669308541436996</v>
      </c>
      <c r="E8" s="89">
        <v>4.3974864981056596</v>
      </c>
      <c r="F8" s="89">
        <v>4.0892183423533801</v>
      </c>
      <c r="G8" s="89">
        <v>4.3693328034424903</v>
      </c>
      <c r="H8" s="89">
        <v>4.3141783607997501</v>
      </c>
      <c r="I8" s="89">
        <v>4.6578558545534499</v>
      </c>
      <c r="J8" s="89">
        <v>4.4048843186330897</v>
      </c>
      <c r="K8" s="89">
        <v>4.6379407318236998</v>
      </c>
      <c r="L8" s="73">
        <v>4.6379407318236998</v>
      </c>
      <c r="M8" s="74"/>
      <c r="N8" s="75">
        <f t="shared" si="0"/>
        <v>2.5546826383206378E-2</v>
      </c>
      <c r="O8" s="92"/>
      <c r="P8" s="4"/>
      <c r="Q8"/>
      <c r="R8"/>
      <c r="S8"/>
      <c r="T8"/>
      <c r="U8"/>
      <c r="V8"/>
      <c r="W8"/>
    </row>
    <row r="9" spans="1:23" s="66" customFormat="1" ht="18" customHeight="1" x14ac:dyDescent="0.2">
      <c r="A9" s="72" t="s">
        <v>28</v>
      </c>
      <c r="B9" s="89">
        <v>4.7795042034876198</v>
      </c>
      <c r="C9" s="89">
        <v>4.6689373717182603</v>
      </c>
      <c r="D9" s="89">
        <v>4.5262344498727298</v>
      </c>
      <c r="E9" s="89">
        <v>5.2905174460847197</v>
      </c>
      <c r="F9" s="89">
        <v>4.6527718840613899</v>
      </c>
      <c r="G9" s="89">
        <v>4.7178980817962497</v>
      </c>
      <c r="H9" s="89">
        <v>4.6669703471316604</v>
      </c>
      <c r="I9" s="89">
        <v>5.1217076359755298</v>
      </c>
      <c r="J9" s="89">
        <v>4.7263448217262303</v>
      </c>
      <c r="K9" s="89">
        <v>4.7464995080457797</v>
      </c>
      <c r="L9" s="73">
        <v>4.7464995080457797</v>
      </c>
      <c r="M9" s="74"/>
      <c r="N9" s="75">
        <f t="shared" si="0"/>
        <v>-7.6963893256909444E-4</v>
      </c>
      <c r="O9" s="90"/>
      <c r="P9" s="4"/>
      <c r="Q9"/>
      <c r="R9"/>
      <c r="S9"/>
      <c r="T9"/>
      <c r="U9"/>
      <c r="V9"/>
      <c r="W9"/>
    </row>
    <row r="10" spans="1:23" s="66" customFormat="1" ht="18" customHeight="1" x14ac:dyDescent="0.2">
      <c r="A10" s="72" t="s">
        <v>26</v>
      </c>
      <c r="B10" s="151"/>
      <c r="C10" s="91">
        <v>6.8968864354381898</v>
      </c>
      <c r="D10" s="91">
        <v>5.7619930406486901</v>
      </c>
      <c r="E10" s="91">
        <v>6.5249279535534201</v>
      </c>
      <c r="F10" s="91">
        <v>6.1733702592457496</v>
      </c>
      <c r="G10" s="91">
        <v>6.4207514114726099</v>
      </c>
      <c r="H10" s="91">
        <v>6.0193842619935403</v>
      </c>
      <c r="I10" s="91">
        <v>5.0713338025363601</v>
      </c>
      <c r="J10" s="91">
        <v>5.03768781791692</v>
      </c>
      <c r="K10" s="91">
        <v>4.8446932967700498</v>
      </c>
      <c r="L10" s="73">
        <v>4.8446932967700498</v>
      </c>
      <c r="M10" s="74"/>
      <c r="N10" s="75">
        <f>_xlfn.RRI(8,C10,K10)</f>
        <v>-4.3187915771412011E-2</v>
      </c>
      <c r="O10" s="90" t="s">
        <v>20</v>
      </c>
      <c r="P10" s="68"/>
      <c r="Q10"/>
      <c r="R10"/>
      <c r="S10"/>
      <c r="T10"/>
      <c r="U10"/>
      <c r="V10"/>
      <c r="W10"/>
    </row>
    <row r="11" spans="1:23" s="66" customFormat="1" ht="18" customHeight="1" x14ac:dyDescent="0.2">
      <c r="A11" s="72" t="s">
        <v>4</v>
      </c>
      <c r="B11" s="89">
        <v>5.5082356699760604</v>
      </c>
      <c r="C11" s="89">
        <v>5.7370531312309296</v>
      </c>
      <c r="D11" s="89">
        <v>5.3108768712292598</v>
      </c>
      <c r="E11" s="89">
        <v>5.7430254202756501</v>
      </c>
      <c r="F11" s="89">
        <v>5.5843271795410798</v>
      </c>
      <c r="G11" s="89">
        <v>5.5234796654136202</v>
      </c>
      <c r="H11" s="89">
        <v>4.6510584597693603</v>
      </c>
      <c r="I11" s="89">
        <v>5.3814849915603196</v>
      </c>
      <c r="J11" s="89">
        <v>5.5361515711286904</v>
      </c>
      <c r="K11" s="89">
        <v>5.3605118968946597</v>
      </c>
      <c r="L11" s="73">
        <v>5.3605118968946597</v>
      </c>
      <c r="M11" s="74"/>
      <c r="N11" s="75">
        <f>_xlfn.RRI(9,B11,K11)</f>
        <v>-3.0159864284008409E-3</v>
      </c>
      <c r="O11" s="92"/>
      <c r="P11" s="4"/>
      <c r="Q11"/>
      <c r="R11"/>
      <c r="S11"/>
      <c r="T11"/>
      <c r="U11"/>
      <c r="V11"/>
      <c r="W11"/>
    </row>
    <row r="12" spans="1:23" s="66" customFormat="1" ht="18" customHeight="1" x14ac:dyDescent="0.2">
      <c r="A12" s="72" t="s">
        <v>5</v>
      </c>
      <c r="B12" s="89">
        <v>6.6897695994207904</v>
      </c>
      <c r="C12" s="89">
        <v>6.7035394535386201</v>
      </c>
      <c r="D12" s="89">
        <v>6.6492413712129599</v>
      </c>
      <c r="E12" s="89">
        <v>6.2715893471895301</v>
      </c>
      <c r="F12" s="89">
        <v>6.3692374443321</v>
      </c>
      <c r="G12" s="89">
        <v>5.96200609698377</v>
      </c>
      <c r="H12" s="91">
        <v>5.9801618112138799</v>
      </c>
      <c r="I12" s="89">
        <v>5.8660389073058301</v>
      </c>
      <c r="J12" s="89">
        <v>5.6622607450190197</v>
      </c>
      <c r="K12" s="89">
        <v>5.4844309266325899</v>
      </c>
      <c r="L12" s="73">
        <v>5.4844309266325899</v>
      </c>
      <c r="M12" s="74"/>
      <c r="N12" s="75">
        <f>_xlfn.RRI(9,B12,K12)</f>
        <v>-2.1832162535498356E-2</v>
      </c>
      <c r="O12" s="90" t="s">
        <v>20</v>
      </c>
      <c r="P12" s="4"/>
      <c r="Q12"/>
      <c r="R12"/>
      <c r="S12"/>
      <c r="T12"/>
      <c r="U12"/>
      <c r="V12"/>
      <c r="W12"/>
    </row>
    <row r="13" spans="1:23" s="66" customFormat="1" ht="18" customHeight="1" x14ac:dyDescent="0.2">
      <c r="A13" s="72" t="s">
        <v>3</v>
      </c>
      <c r="B13" s="89">
        <v>6.4075490384013003</v>
      </c>
      <c r="C13" s="89">
        <v>6.4785195759907399</v>
      </c>
      <c r="D13" s="89">
        <v>6.4399788597095897</v>
      </c>
      <c r="E13" s="89">
        <v>6.1715106329793503</v>
      </c>
      <c r="F13" s="89">
        <v>6.0851959580298098</v>
      </c>
      <c r="G13" s="89">
        <v>6.0763156053695697</v>
      </c>
      <c r="H13" s="89">
        <v>5.8365650304993197</v>
      </c>
      <c r="I13" s="89">
        <v>5.6083042503565199</v>
      </c>
      <c r="J13" s="89">
        <v>5.4623936430554796</v>
      </c>
      <c r="K13" s="89">
        <v>5.6919117656359699</v>
      </c>
      <c r="L13" s="73">
        <v>5.6919117656359699</v>
      </c>
      <c r="M13" s="74"/>
      <c r="N13" s="75">
        <f>_xlfn.RRI(9,B13,K13)</f>
        <v>-1.3072760924513038E-2</v>
      </c>
      <c r="O13" s="90"/>
      <c r="P13" s="4"/>
      <c r="Q13"/>
      <c r="R13"/>
      <c r="S13"/>
      <c r="T13"/>
      <c r="U13"/>
      <c r="V13"/>
      <c r="W13"/>
    </row>
    <row r="14" spans="1:23" s="66" customFormat="1" ht="18" customHeight="1" x14ac:dyDescent="0.2">
      <c r="A14" s="72" t="s">
        <v>23</v>
      </c>
      <c r="B14" s="89">
        <v>6.4160003721408696</v>
      </c>
      <c r="C14" s="89">
        <v>6.5165733529021397</v>
      </c>
      <c r="D14" s="89">
        <v>6.9583303266166103</v>
      </c>
      <c r="E14" s="89">
        <v>6.90510076276541</v>
      </c>
      <c r="F14" s="89">
        <v>6.9805173683186403</v>
      </c>
      <c r="G14" s="89">
        <v>6.7172965936827902</v>
      </c>
      <c r="H14" s="89">
        <v>6.57722644423938</v>
      </c>
      <c r="I14" s="89">
        <v>6.3657554259381097</v>
      </c>
      <c r="J14" s="91">
        <v>6.2051632355741502</v>
      </c>
      <c r="K14" s="252">
        <v>5.8362220212911504</v>
      </c>
      <c r="L14" s="73">
        <v>5.8362220212911504</v>
      </c>
      <c r="M14" s="74"/>
      <c r="N14" s="75">
        <f>_xlfn.RRI(9,B14,K14)</f>
        <v>-1.0468294787573162E-2</v>
      </c>
      <c r="O14" s="90" t="s">
        <v>20</v>
      </c>
      <c r="P14" s="4"/>
      <c r="Q14"/>
      <c r="R14"/>
      <c r="S14"/>
      <c r="T14"/>
      <c r="U14"/>
      <c r="V14"/>
      <c r="W14"/>
    </row>
    <row r="15" spans="1:23" s="66" customFormat="1" ht="18" customHeight="1" x14ac:dyDescent="0.2">
      <c r="A15" s="72" t="s">
        <v>132</v>
      </c>
      <c r="B15" s="151">
        <v>5.7642672626918001</v>
      </c>
      <c r="C15" s="151">
        <v>6.16027376988903</v>
      </c>
      <c r="D15" s="151">
        <v>5.2090033135854199</v>
      </c>
      <c r="E15" s="151">
        <v>6.0529536221602402</v>
      </c>
      <c r="F15" s="151">
        <v>6.0807515197831297</v>
      </c>
      <c r="G15" s="151">
        <v>6.2579772735677102</v>
      </c>
      <c r="H15" s="151"/>
      <c r="I15" s="151"/>
      <c r="J15" s="151"/>
      <c r="K15" s="94">
        <v>6.0176632027588397</v>
      </c>
      <c r="L15" s="73">
        <v>6.0176632027588397</v>
      </c>
      <c r="M15" s="74"/>
      <c r="N15" s="75" t="s">
        <v>11</v>
      </c>
      <c r="O15" s="92"/>
      <c r="P15" s="4"/>
      <c r="Q15"/>
      <c r="R15"/>
      <c r="S15"/>
      <c r="T15"/>
      <c r="U15"/>
      <c r="V15"/>
      <c r="W15"/>
    </row>
    <row r="16" spans="1:23" s="66" customFormat="1" ht="18" customHeight="1" x14ac:dyDescent="0.2">
      <c r="A16" s="72" t="s">
        <v>22</v>
      </c>
      <c r="B16" s="155">
        <v>6.3762138699215001</v>
      </c>
      <c r="C16" s="155">
        <v>6.9132532537565501</v>
      </c>
      <c r="D16" s="91">
        <v>6.2012014956907597</v>
      </c>
      <c r="E16" s="91">
        <v>7.2218076823072401</v>
      </c>
      <c r="F16" s="91">
        <v>6.0893034468864498</v>
      </c>
      <c r="G16" s="91">
        <v>6.5100928455361897</v>
      </c>
      <c r="H16" s="91">
        <v>6.5183678813692003</v>
      </c>
      <c r="I16" s="91">
        <v>6.72641647744764</v>
      </c>
      <c r="J16" s="91">
        <v>6.4759634055584101</v>
      </c>
      <c r="K16" s="91">
        <v>6.31144234939676</v>
      </c>
      <c r="L16" s="73">
        <v>6.31144234939676</v>
      </c>
      <c r="M16" s="74"/>
      <c r="N16" s="75">
        <f>_xlfn.RRI(7,D16,K16)</f>
        <v>2.5204809489889346E-3</v>
      </c>
      <c r="O16" s="92"/>
      <c r="P16" s="4"/>
      <c r="Q16"/>
      <c r="R16"/>
      <c r="S16"/>
      <c r="T16"/>
      <c r="U16"/>
      <c r="V16"/>
      <c r="W16"/>
    </row>
    <row r="17" spans="1:23" s="66" customFormat="1" ht="18" customHeight="1" x14ac:dyDescent="0.2">
      <c r="A17" s="72" t="s">
        <v>10</v>
      </c>
      <c r="B17" s="89">
        <v>6.3615037744136096</v>
      </c>
      <c r="C17" s="89">
        <v>7.9165368481841201</v>
      </c>
      <c r="D17" s="89">
        <v>6.1765154664569497</v>
      </c>
      <c r="E17" s="89">
        <v>6.3736134477513602</v>
      </c>
      <c r="F17" s="89">
        <v>6.0090890254377802</v>
      </c>
      <c r="G17" s="89">
        <v>7.0608679044677896</v>
      </c>
      <c r="H17" s="89">
        <v>6.82162139237803</v>
      </c>
      <c r="I17" s="89">
        <v>6.6319175696500201</v>
      </c>
      <c r="J17" s="89">
        <v>6.7630466778030298</v>
      </c>
      <c r="K17" s="89">
        <v>6.4000884676221403</v>
      </c>
      <c r="L17" s="73">
        <v>6.4000884676221403</v>
      </c>
      <c r="M17" s="74"/>
      <c r="N17" s="75">
        <f t="shared" ref="N17:N22" si="1">_xlfn.RRI(9,B17,K17)</f>
        <v>6.7211703775305054E-4</v>
      </c>
      <c r="O17" s="90" t="s">
        <v>20</v>
      </c>
      <c r="P17" s="4"/>
      <c r="Q17"/>
      <c r="R17"/>
      <c r="S17"/>
      <c r="T17"/>
      <c r="U17"/>
      <c r="V17"/>
      <c r="W17"/>
    </row>
    <row r="18" spans="1:23" s="66" customFormat="1" ht="18" customHeight="1" x14ac:dyDescent="0.2">
      <c r="A18" s="72" t="s">
        <v>6</v>
      </c>
      <c r="B18" s="89">
        <v>7.1098920594916999</v>
      </c>
      <c r="C18" s="89">
        <v>7.1314078796548603</v>
      </c>
      <c r="D18" s="89">
        <v>7.1161139317040902</v>
      </c>
      <c r="E18" s="89">
        <v>7.1705537709460296</v>
      </c>
      <c r="F18" s="89">
        <v>6.9262078490380903</v>
      </c>
      <c r="G18" s="89">
        <v>6.9678622738905798</v>
      </c>
      <c r="H18" s="89">
        <v>6.8107105434757997</v>
      </c>
      <c r="I18" s="89">
        <v>6.8701734863456698</v>
      </c>
      <c r="J18" s="89">
        <v>6.8688369580696396</v>
      </c>
      <c r="K18" s="89">
        <v>6.7054936135949701</v>
      </c>
      <c r="L18" s="73">
        <v>6.7054936135949701</v>
      </c>
      <c r="M18" s="74"/>
      <c r="N18" s="75">
        <f t="shared" si="1"/>
        <v>-6.4855363590021753E-3</v>
      </c>
      <c r="O18" s="90"/>
      <c r="P18" s="4"/>
      <c r="Q18"/>
      <c r="R18"/>
      <c r="S18"/>
      <c r="T18"/>
      <c r="U18"/>
      <c r="V18"/>
      <c r="W18"/>
    </row>
    <row r="19" spans="1:23" s="66" customFormat="1" ht="18" customHeight="1" x14ac:dyDescent="0.2">
      <c r="A19" s="72" t="s">
        <v>24</v>
      </c>
      <c r="B19" s="89">
        <v>6.5595867343047196</v>
      </c>
      <c r="C19" s="89">
        <v>6.8061260424733696</v>
      </c>
      <c r="D19" s="89">
        <v>6.0082043603023001</v>
      </c>
      <c r="E19" s="89">
        <v>6.3578873232822097</v>
      </c>
      <c r="F19" s="89">
        <v>6.4517373202562096</v>
      </c>
      <c r="G19" s="89">
        <v>5.7706045494028997</v>
      </c>
      <c r="H19" s="89">
        <v>5.92799701462532</v>
      </c>
      <c r="I19" s="89">
        <v>7.3442024343960597</v>
      </c>
      <c r="J19" s="89">
        <v>6.0917994044434396</v>
      </c>
      <c r="K19" s="89">
        <v>6.7497053758850303</v>
      </c>
      <c r="L19" s="73">
        <v>6.7497053758850303</v>
      </c>
      <c r="M19" s="74"/>
      <c r="N19" s="75">
        <f t="shared" si="1"/>
        <v>3.179627967406562E-3</v>
      </c>
      <c r="O19" s="92"/>
      <c r="P19" s="4"/>
      <c r="Q19"/>
      <c r="R19"/>
      <c r="S19"/>
      <c r="T19"/>
      <c r="U19"/>
      <c r="V19"/>
      <c r="W19"/>
    </row>
    <row r="20" spans="1:23" s="66" customFormat="1" ht="18" customHeight="1" x14ac:dyDescent="0.2">
      <c r="A20" s="72" t="s">
        <v>13</v>
      </c>
      <c r="B20" s="89">
        <v>6.65274720893186</v>
      </c>
      <c r="C20" s="89">
        <v>6.71891164144425</v>
      </c>
      <c r="D20" s="89">
        <v>7.7338711905444502</v>
      </c>
      <c r="E20" s="89">
        <v>7.7770726638634198</v>
      </c>
      <c r="F20" s="89">
        <v>7.9539673150274304</v>
      </c>
      <c r="G20" s="89">
        <v>8.0899237096097494</v>
      </c>
      <c r="H20" s="89">
        <v>7.8782995599239101</v>
      </c>
      <c r="I20" s="89">
        <v>7.8239409135997304</v>
      </c>
      <c r="J20" s="89">
        <v>7.8329554393337197</v>
      </c>
      <c r="K20" s="89">
        <v>7.8879291866526096</v>
      </c>
      <c r="L20" s="73">
        <v>7.8879291866526096</v>
      </c>
      <c r="M20" s="74"/>
      <c r="N20" s="75">
        <f t="shared" si="1"/>
        <v>1.9102807369749009E-2</v>
      </c>
      <c r="O20" s="92"/>
      <c r="P20" s="4"/>
      <c r="Q20"/>
      <c r="R20"/>
      <c r="S20"/>
      <c r="T20"/>
      <c r="U20"/>
      <c r="V20"/>
      <c r="W20"/>
    </row>
    <row r="21" spans="1:23" s="66" customFormat="1" ht="18" customHeight="1" x14ac:dyDescent="0.2">
      <c r="A21" s="78" t="s">
        <v>16</v>
      </c>
      <c r="B21" s="96">
        <v>7.5868656673127663</v>
      </c>
      <c r="C21" s="96">
        <v>8.1382591635655555</v>
      </c>
      <c r="D21" s="96">
        <v>8.0576274424494922</v>
      </c>
      <c r="E21" s="96">
        <v>8.2901067432635092</v>
      </c>
      <c r="F21" s="96">
        <v>8.2349780525722647</v>
      </c>
      <c r="G21" s="96">
        <v>8.4978250428999598</v>
      </c>
      <c r="H21" s="96">
        <v>8.3401089123302583</v>
      </c>
      <c r="I21" s="96">
        <v>8.0607828219405366</v>
      </c>
      <c r="J21" s="96">
        <v>8.0741872215828394</v>
      </c>
      <c r="K21" s="96">
        <v>7.9856766780067785</v>
      </c>
      <c r="L21" s="79">
        <v>7.9856766780067803</v>
      </c>
      <c r="M21" s="74"/>
      <c r="N21" s="80">
        <f t="shared" si="1"/>
        <v>5.7085622251249468E-3</v>
      </c>
      <c r="O21" s="92"/>
      <c r="P21" s="4"/>
      <c r="Q21"/>
      <c r="R21"/>
      <c r="S21"/>
      <c r="T21"/>
      <c r="U21"/>
      <c r="V21"/>
      <c r="W21"/>
    </row>
    <row r="22" spans="1:23" s="66" customFormat="1" ht="18" customHeight="1" x14ac:dyDescent="0.2">
      <c r="A22" s="72" t="s">
        <v>8</v>
      </c>
      <c r="B22" s="89">
        <v>9.0265806150767105</v>
      </c>
      <c r="C22" s="89">
        <v>9.0401324645967005</v>
      </c>
      <c r="D22" s="89">
        <v>9.2129927369384497</v>
      </c>
      <c r="E22" s="89">
        <v>9.2430495592737394</v>
      </c>
      <c r="F22" s="89">
        <v>8.6376165498662001</v>
      </c>
      <c r="G22" s="89">
        <v>9.0165270763455894</v>
      </c>
      <c r="H22" s="89">
        <v>8.4249539825839896</v>
      </c>
      <c r="I22" s="89">
        <v>6.7907020510569298</v>
      </c>
      <c r="J22" s="89">
        <v>8.5012650196061301</v>
      </c>
      <c r="K22" s="89">
        <v>8.3214635234425707</v>
      </c>
      <c r="L22" s="73">
        <v>8.3214635234425707</v>
      </c>
      <c r="M22" s="74"/>
      <c r="N22" s="75">
        <f t="shared" si="1"/>
        <v>-8.9965624127708033E-3</v>
      </c>
      <c r="O22" s="90"/>
      <c r="P22" s="4"/>
      <c r="Q22"/>
      <c r="R22"/>
      <c r="S22"/>
      <c r="T22"/>
      <c r="U22"/>
      <c r="V22"/>
      <c r="W22"/>
    </row>
    <row r="23" spans="1:23" s="66" customFormat="1" ht="18" customHeight="1" x14ac:dyDescent="0.2">
      <c r="A23" s="72" t="s">
        <v>27</v>
      </c>
      <c r="B23" s="155">
        <v>9.5995693860889393</v>
      </c>
      <c r="C23" s="155">
        <v>9.6536531031517701</v>
      </c>
      <c r="D23" s="155">
        <v>9.6058868979782197</v>
      </c>
      <c r="E23" s="155">
        <v>9.2259126271508904</v>
      </c>
      <c r="F23" s="91">
        <v>8.2266991807288008</v>
      </c>
      <c r="G23" s="91">
        <v>8.3387185813648106</v>
      </c>
      <c r="H23" s="91">
        <v>9.0682135720292205</v>
      </c>
      <c r="I23" s="91">
        <v>9.3424984328733292</v>
      </c>
      <c r="J23" s="91">
        <v>8.9301507532564699</v>
      </c>
      <c r="K23" s="91">
        <v>8.4041588607258202</v>
      </c>
      <c r="L23" s="73">
        <v>8.4041588607258202</v>
      </c>
      <c r="M23" s="74"/>
      <c r="N23" s="75">
        <f>_xlfn.RRI(5,F23,K23)</f>
        <v>4.277487074193953E-3</v>
      </c>
      <c r="O23" s="92"/>
      <c r="P23" s="4"/>
      <c r="Q23"/>
      <c r="R23"/>
      <c r="S23"/>
      <c r="T23"/>
      <c r="U23"/>
      <c r="V23"/>
      <c r="W23"/>
    </row>
    <row r="24" spans="1:23" s="66" customFormat="1" ht="18" customHeight="1" x14ac:dyDescent="0.2">
      <c r="A24" s="72" t="s">
        <v>15</v>
      </c>
      <c r="B24" s="89">
        <v>9.6567452210609108</v>
      </c>
      <c r="C24" s="89">
        <v>10.132244987889299</v>
      </c>
      <c r="D24" s="89">
        <v>9.5311779795415994</v>
      </c>
      <c r="E24" s="89">
        <v>9.7914714310574293</v>
      </c>
      <c r="F24" s="89">
        <v>9.7161677231969392</v>
      </c>
      <c r="G24" s="89">
        <v>9.8686875200114894</v>
      </c>
      <c r="H24" s="89">
        <v>9.7903692066547201</v>
      </c>
      <c r="I24" s="89">
        <v>9.5158760755281904</v>
      </c>
      <c r="J24" s="89">
        <v>9.1551909840830703</v>
      </c>
      <c r="K24" s="89">
        <v>8.9251179236514897</v>
      </c>
      <c r="L24" s="73">
        <v>8.9251179236514897</v>
      </c>
      <c r="M24" s="74"/>
      <c r="N24" s="75">
        <f t="shared" ref="N24:N29" si="2">_xlfn.RRI(9,B24,K24)</f>
        <v>-8.7159183889690128E-3</v>
      </c>
      <c r="O24" s="90" t="s">
        <v>20</v>
      </c>
      <c r="P24" s="4"/>
      <c r="Q24"/>
      <c r="R24"/>
      <c r="S24"/>
      <c r="T24"/>
      <c r="U24"/>
      <c r="V24"/>
      <c r="W24"/>
    </row>
    <row r="25" spans="1:23" s="66" customFormat="1" ht="18" customHeight="1" x14ac:dyDescent="0.2">
      <c r="A25" s="72" t="s">
        <v>29</v>
      </c>
      <c r="B25" s="89">
        <v>8.2464848333244607</v>
      </c>
      <c r="C25" s="89">
        <v>8.3986152055973609</v>
      </c>
      <c r="D25" s="89">
        <v>8.4327666649461701</v>
      </c>
      <c r="E25" s="89">
        <v>7.5528075793454201</v>
      </c>
      <c r="F25" s="89">
        <v>7.8870445091283496</v>
      </c>
      <c r="G25" s="89">
        <v>8.2841466310169505</v>
      </c>
      <c r="H25" s="89">
        <v>8.6160005453461395</v>
      </c>
      <c r="I25" s="89">
        <v>8.6660875149618306</v>
      </c>
      <c r="J25" s="89">
        <v>9.2202233043487194</v>
      </c>
      <c r="K25" s="89">
        <v>9.0673623789225992</v>
      </c>
      <c r="L25" s="73">
        <v>9.0673623789225992</v>
      </c>
      <c r="M25" s="74"/>
      <c r="N25" s="75">
        <f t="shared" si="2"/>
        <v>1.0599602614098647E-2</v>
      </c>
      <c r="O25" s="92" t="s">
        <v>14</v>
      </c>
      <c r="P25" s="4"/>
      <c r="Q25"/>
      <c r="R25"/>
      <c r="S25"/>
      <c r="T25"/>
      <c r="U25"/>
      <c r="V25"/>
      <c r="W25"/>
    </row>
    <row r="26" spans="1:23" s="66" customFormat="1" ht="18" customHeight="1" x14ac:dyDescent="0.2">
      <c r="A26" s="72" t="s">
        <v>18</v>
      </c>
      <c r="B26" s="89">
        <v>9.9958995387866505</v>
      </c>
      <c r="C26" s="89">
        <v>10.4930865581343</v>
      </c>
      <c r="D26" s="89">
        <v>10.3214057754343</v>
      </c>
      <c r="E26" s="89">
        <v>10.785532367627599</v>
      </c>
      <c r="F26" s="89">
        <v>10.4914803823038</v>
      </c>
      <c r="G26" s="89">
        <v>10.382192123803099</v>
      </c>
      <c r="H26" s="89">
        <v>10.298564386534</v>
      </c>
      <c r="I26" s="89">
        <v>8.7860791500428004</v>
      </c>
      <c r="J26" s="89">
        <v>8.9268271846143907</v>
      </c>
      <c r="K26" s="89">
        <v>9.2342731714520205</v>
      </c>
      <c r="L26" s="73">
        <v>9.2342731714520205</v>
      </c>
      <c r="M26" s="74"/>
      <c r="N26" s="75">
        <f t="shared" si="2"/>
        <v>-8.7672367642331883E-3</v>
      </c>
      <c r="O26" s="90"/>
      <c r="P26" s="4"/>
      <c r="Q26"/>
      <c r="R26"/>
      <c r="S26"/>
      <c r="T26"/>
      <c r="U26"/>
      <c r="V26"/>
      <c r="W26"/>
    </row>
    <row r="27" spans="1:23" s="66" customFormat="1" ht="18" customHeight="1" x14ac:dyDescent="0.2">
      <c r="A27" s="72" t="s">
        <v>33</v>
      </c>
      <c r="B27" s="94">
        <v>9.6912519949813802</v>
      </c>
      <c r="C27" s="94">
        <v>10.3344723571859</v>
      </c>
      <c r="D27" s="94">
        <v>9.2918535918969294</v>
      </c>
      <c r="E27" s="94">
        <v>8.70434544747628</v>
      </c>
      <c r="F27" s="94">
        <v>7.8219092919701696</v>
      </c>
      <c r="G27" s="94">
        <v>8.9529557532807207</v>
      </c>
      <c r="H27" s="94">
        <v>8.7443924828258695</v>
      </c>
      <c r="I27" s="94">
        <v>9.3291845643251197</v>
      </c>
      <c r="J27" s="94">
        <v>8.8848754171799307</v>
      </c>
      <c r="K27" s="94">
        <v>9.7240215994244092</v>
      </c>
      <c r="L27" s="73">
        <v>9.7240215994244092</v>
      </c>
      <c r="M27" s="74"/>
      <c r="N27" s="75">
        <f t="shared" si="2"/>
        <v>3.7514315920539332E-4</v>
      </c>
      <c r="O27" s="90"/>
      <c r="P27" s="4"/>
      <c r="Q27"/>
      <c r="R27"/>
      <c r="S27"/>
      <c r="T27"/>
      <c r="U27"/>
      <c r="V27"/>
      <c r="W27"/>
    </row>
    <row r="28" spans="1:23" s="66" customFormat="1" ht="18" customHeight="1" x14ac:dyDescent="0.2">
      <c r="A28" s="72" t="s">
        <v>12</v>
      </c>
      <c r="B28" s="89">
        <v>10.9574419627863</v>
      </c>
      <c r="C28" s="89">
        <v>11.138258557244599</v>
      </c>
      <c r="D28" s="89">
        <v>11.459219828922199</v>
      </c>
      <c r="E28" s="89">
        <v>9.8655581861604205</v>
      </c>
      <c r="F28" s="89">
        <v>9.9098206173657495</v>
      </c>
      <c r="G28" s="89">
        <v>10.0886790648466</v>
      </c>
      <c r="H28" s="89">
        <v>10.2139733857389</v>
      </c>
      <c r="I28" s="89">
        <v>9.7427033479239906</v>
      </c>
      <c r="J28" s="89">
        <v>10.097511468394099</v>
      </c>
      <c r="K28" s="89">
        <v>9.7918690269004998</v>
      </c>
      <c r="L28" s="73">
        <v>9.7918690269004998</v>
      </c>
      <c r="M28" s="74"/>
      <c r="N28" s="75">
        <f t="shared" si="2"/>
        <v>-1.2418524235374484E-2</v>
      </c>
      <c r="O28" s="90"/>
      <c r="P28" s="4"/>
      <c r="Q28"/>
      <c r="R28"/>
      <c r="S28"/>
      <c r="T28"/>
      <c r="U28"/>
      <c r="V28"/>
      <c r="W28"/>
    </row>
    <row r="29" spans="1:23" s="66" customFormat="1" ht="18" customHeight="1" x14ac:dyDescent="0.2">
      <c r="A29" s="72" t="s">
        <v>7</v>
      </c>
      <c r="B29" s="89">
        <v>7.7646078852374298</v>
      </c>
      <c r="C29" s="89">
        <v>8.8318006650966296</v>
      </c>
      <c r="D29" s="89">
        <v>9.0287281143049594</v>
      </c>
      <c r="E29" s="89">
        <v>9.4623600331877604</v>
      </c>
      <c r="F29" s="89">
        <v>9.6667551820678899</v>
      </c>
      <c r="G29" s="89">
        <v>11.343078221025699</v>
      </c>
      <c r="H29" s="89">
        <v>10.250293451037001</v>
      </c>
      <c r="I29" s="89">
        <v>9.5386270715731705</v>
      </c>
      <c r="J29" s="89">
        <v>9.7118506462426808</v>
      </c>
      <c r="K29" s="89">
        <v>10.0392306300892</v>
      </c>
      <c r="L29" s="73">
        <v>10.0392306300892</v>
      </c>
      <c r="M29" s="74"/>
      <c r="N29" s="75">
        <f t="shared" si="2"/>
        <v>2.8958544892499605E-2</v>
      </c>
      <c r="O29" s="92"/>
      <c r="P29" s="4"/>
      <c r="Q29"/>
      <c r="R29"/>
      <c r="S29"/>
      <c r="T29"/>
      <c r="U29"/>
      <c r="V29"/>
      <c r="W29"/>
    </row>
    <row r="30" spans="1:23" s="66" customFormat="1" ht="18" customHeight="1" x14ac:dyDescent="0.2">
      <c r="A30" s="72" t="s">
        <v>25</v>
      </c>
      <c r="B30" s="155">
        <v>8.7371866161635694</v>
      </c>
      <c r="C30" s="91">
        <v>8.3358958894920701</v>
      </c>
      <c r="D30" s="91">
        <v>8.6225803597497492</v>
      </c>
      <c r="E30" s="91">
        <v>8.4493780622369403</v>
      </c>
      <c r="F30" s="91">
        <v>8.0140872348061407</v>
      </c>
      <c r="G30" s="91">
        <v>9.7816442563900203</v>
      </c>
      <c r="H30" s="91">
        <v>10.877567153171301</v>
      </c>
      <c r="I30" s="91">
        <v>10.7647159365105</v>
      </c>
      <c r="J30" s="91">
        <v>11.0853593347305</v>
      </c>
      <c r="K30" s="91">
        <v>10.956557436926699</v>
      </c>
      <c r="L30" s="73">
        <v>10.956557436926699</v>
      </c>
      <c r="M30" s="74"/>
      <c r="N30" s="75">
        <f>_xlfn.RRI(8,C30,K30)</f>
        <v>3.4761423815187209E-2</v>
      </c>
      <c r="O30" s="92"/>
      <c r="P30" s="4"/>
      <c r="Q30"/>
      <c r="R30"/>
      <c r="S30"/>
      <c r="T30"/>
      <c r="U30"/>
      <c r="V30"/>
      <c r="W30"/>
    </row>
    <row r="31" spans="1:23" s="66" customFormat="1" ht="18" customHeight="1" x14ac:dyDescent="0.2">
      <c r="A31" s="72" t="s">
        <v>32</v>
      </c>
      <c r="B31" s="151"/>
      <c r="C31" s="155">
        <v>13.2192201257955</v>
      </c>
      <c r="D31" s="155">
        <v>12.7698703093461</v>
      </c>
      <c r="E31" s="155">
        <v>13.0678335319224</v>
      </c>
      <c r="F31" s="155">
        <v>12.0778723521881</v>
      </c>
      <c r="G31" s="155">
        <v>13.542088718180301</v>
      </c>
      <c r="H31" s="155">
        <v>11.492413085726801</v>
      </c>
      <c r="I31" s="155">
        <v>11.2241921522744</v>
      </c>
      <c r="J31" s="155">
        <v>11.3661520790191</v>
      </c>
      <c r="K31" s="91">
        <v>11.328702732777799</v>
      </c>
      <c r="L31" s="73">
        <v>11.328702732777799</v>
      </c>
      <c r="M31" s="74"/>
      <c r="N31" s="75" t="s">
        <v>11</v>
      </c>
      <c r="O31" s="90"/>
      <c r="P31" s="4"/>
      <c r="Q31"/>
      <c r="R31"/>
      <c r="S31"/>
      <c r="T31"/>
      <c r="U31"/>
      <c r="V31"/>
      <c r="W31"/>
    </row>
    <row r="32" spans="1:23" s="68" customFormat="1" ht="18" customHeight="1" x14ac:dyDescent="0.2">
      <c r="A32" s="72" t="s">
        <v>21</v>
      </c>
      <c r="B32" s="153">
        <v>8.5249324429090105</v>
      </c>
      <c r="C32" s="153">
        <v>8.81701032648993</v>
      </c>
      <c r="D32" s="153">
        <v>8.3021602314587906</v>
      </c>
      <c r="E32" s="153">
        <v>8.6238544840402493</v>
      </c>
      <c r="F32" s="153">
        <v>9.4416704946725698</v>
      </c>
      <c r="G32" s="153">
        <v>9.7622027231467197</v>
      </c>
      <c r="H32" s="91">
        <v>14.792110938599301</v>
      </c>
      <c r="I32" s="91">
        <v>14.2326680313457</v>
      </c>
      <c r="J32" s="91">
        <v>13.8349079018449</v>
      </c>
      <c r="K32" s="91">
        <v>13.162418995895701</v>
      </c>
      <c r="L32" s="73">
        <v>13.162418995895701</v>
      </c>
      <c r="M32" s="74"/>
      <c r="N32" s="75">
        <f>_xlfn.RRI(3,H32,K32)</f>
        <v>-3.8162174952588779E-2</v>
      </c>
      <c r="O32" s="90" t="s">
        <v>20</v>
      </c>
      <c r="P32" s="4"/>
      <c r="Q32"/>
      <c r="R32"/>
      <c r="S32"/>
      <c r="T32"/>
      <c r="U32"/>
      <c r="V32"/>
      <c r="W32"/>
    </row>
    <row r="33" spans="1:22" s="68" customFormat="1" ht="18" customHeight="1" x14ac:dyDescent="0.2">
      <c r="A33" s="72" t="s">
        <v>17</v>
      </c>
      <c r="B33" s="89">
        <v>10.598893488334401</v>
      </c>
      <c r="C33" s="89">
        <v>11.1702156395076</v>
      </c>
      <c r="D33" s="89">
        <v>11.745294768415601</v>
      </c>
      <c r="E33" s="89">
        <v>12.423178992185701</v>
      </c>
      <c r="F33" s="89">
        <v>12.172788641572399</v>
      </c>
      <c r="G33" s="89">
        <v>12.677794379944601</v>
      </c>
      <c r="H33" s="89">
        <v>13.3101243650847</v>
      </c>
      <c r="I33" s="89">
        <v>13.002012210643001</v>
      </c>
      <c r="J33" s="89">
        <v>13.3363085604484</v>
      </c>
      <c r="K33" s="89">
        <v>13.347470520180099</v>
      </c>
      <c r="L33" s="73">
        <v>13.347470520180099</v>
      </c>
      <c r="M33" s="74"/>
      <c r="N33" s="75">
        <f>_xlfn.RRI(9,B33,K33)</f>
        <v>2.595070350728057E-2</v>
      </c>
      <c r="O33" s="92"/>
      <c r="P33" s="4"/>
      <c r="Q33"/>
      <c r="R33" s="81"/>
      <c r="S33" s="81"/>
      <c r="T33" s="81"/>
      <c r="U33" s="81"/>
      <c r="V33" s="81"/>
    </row>
    <row r="34" spans="1:22" s="66" customFormat="1" ht="12.75" x14ac:dyDescent="0.2">
      <c r="B34" s="96"/>
      <c r="C34" s="96"/>
      <c r="D34" s="96"/>
      <c r="E34" s="96"/>
      <c r="F34" s="96"/>
      <c r="G34" s="96"/>
      <c r="H34" s="96"/>
      <c r="I34" s="96"/>
      <c r="J34" s="96"/>
      <c r="K34" s="96"/>
      <c r="N34" s="75"/>
      <c r="O34" s="83"/>
      <c r="Q34" s="34"/>
      <c r="R34" s="34"/>
      <c r="S34" s="34"/>
      <c r="T34" s="34"/>
    </row>
    <row r="35" spans="1:22" s="66" customFormat="1" ht="12.75" x14ac:dyDescent="0.2">
      <c r="N35" s="65"/>
      <c r="Q35" s="34"/>
      <c r="R35" s="34"/>
      <c r="S35" s="34"/>
      <c r="T35" s="34"/>
    </row>
    <row r="36" spans="1:22" s="66" customFormat="1" ht="12.75" x14ac:dyDescent="0.2">
      <c r="N36" s="65"/>
    </row>
    <row r="37" spans="1:22" x14ac:dyDescent="0.25">
      <c r="A37" s="10" t="s">
        <v>113</v>
      </c>
      <c r="O37" s="84"/>
    </row>
    <row r="38" spans="1:22" x14ac:dyDescent="0.25">
      <c r="A38" s="10" t="s">
        <v>172</v>
      </c>
      <c r="O38" s="84"/>
    </row>
    <row r="39" spans="1:22" x14ac:dyDescent="0.25">
      <c r="A39" s="87" t="s">
        <v>123</v>
      </c>
      <c r="O39" s="84"/>
    </row>
    <row r="40" spans="1:22" ht="45" customHeight="1" x14ac:dyDescent="0.25">
      <c r="A40" s="314" t="s">
        <v>170</v>
      </c>
      <c r="B40" s="315"/>
      <c r="C40" s="315"/>
      <c r="D40" s="315"/>
      <c r="E40" s="315"/>
      <c r="F40" s="315"/>
      <c r="G40" s="315"/>
      <c r="H40" s="315"/>
      <c r="I40" s="315"/>
      <c r="J40" s="315"/>
      <c r="K40" s="315"/>
      <c r="L40" s="315"/>
      <c r="M40" s="315"/>
      <c r="N40" s="315"/>
      <c r="O40" s="315"/>
      <c r="P40" s="315"/>
      <c r="Q40" s="315"/>
      <c r="R40" s="315"/>
      <c r="S40" s="315"/>
      <c r="T40" s="315"/>
    </row>
    <row r="41" spans="1:22" x14ac:dyDescent="0.25">
      <c r="O41" s="84"/>
    </row>
    <row r="42" spans="1:22" x14ac:dyDescent="0.25">
      <c r="O42" s="84"/>
    </row>
    <row r="43" spans="1:22" x14ac:dyDescent="0.25">
      <c r="O43" s="84"/>
    </row>
    <row r="44" spans="1:22" x14ac:dyDescent="0.25">
      <c r="O44" s="84"/>
    </row>
    <row r="45" spans="1:22" x14ac:dyDescent="0.25">
      <c r="O45" s="84"/>
    </row>
    <row r="46" spans="1:22" x14ac:dyDescent="0.25">
      <c r="O46" s="84"/>
    </row>
    <row r="47" spans="1:22" x14ac:dyDescent="0.25">
      <c r="O47" s="84"/>
    </row>
    <row r="48" spans="1:22" x14ac:dyDescent="0.25">
      <c r="O48" s="84"/>
    </row>
    <row r="49" spans="15:15" x14ac:dyDescent="0.25">
      <c r="O49" s="84"/>
    </row>
    <row r="50" spans="15:15" x14ac:dyDescent="0.25">
      <c r="O50" s="84"/>
    </row>
    <row r="51" spans="15:15" x14ac:dyDescent="0.25">
      <c r="O51" s="84"/>
    </row>
    <row r="52" spans="15:15" x14ac:dyDescent="0.25">
      <c r="O52" s="84"/>
    </row>
    <row r="53" spans="15:15" x14ac:dyDescent="0.25">
      <c r="O53" s="84"/>
    </row>
    <row r="54" spans="15:15" x14ac:dyDescent="0.25">
      <c r="O54" s="84"/>
    </row>
    <row r="55" spans="15:15" x14ac:dyDescent="0.25">
      <c r="O55" s="84"/>
    </row>
    <row r="56" spans="15:15" x14ac:dyDescent="0.25">
      <c r="O56" s="84"/>
    </row>
    <row r="57" spans="15:15" x14ac:dyDescent="0.25">
      <c r="O57" s="84"/>
    </row>
    <row r="58" spans="15:15" x14ac:dyDescent="0.25">
      <c r="O58" s="84"/>
    </row>
    <row r="59" spans="15:15" x14ac:dyDescent="0.25">
      <c r="O59" s="84"/>
    </row>
    <row r="60" spans="15:15" x14ac:dyDescent="0.25">
      <c r="O60" s="84"/>
    </row>
    <row r="61" spans="15:15" x14ac:dyDescent="0.25">
      <c r="O61" s="84"/>
    </row>
    <row r="62" spans="15:15" x14ac:dyDescent="0.25">
      <c r="O62" s="84"/>
    </row>
    <row r="63" spans="15:15" x14ac:dyDescent="0.25">
      <c r="O63" s="84"/>
    </row>
    <row r="64" spans="15:15" x14ac:dyDescent="0.25">
      <c r="O64" s="84"/>
    </row>
    <row r="65" spans="15:15" x14ac:dyDescent="0.25">
      <c r="O65" s="84"/>
    </row>
    <row r="66" spans="15:15" x14ac:dyDescent="0.25">
      <c r="O66" s="84"/>
    </row>
    <row r="67" spans="15:15" x14ac:dyDescent="0.25">
      <c r="O67" s="84"/>
    </row>
    <row r="68" spans="15:15" x14ac:dyDescent="0.25">
      <c r="O68" s="84"/>
    </row>
    <row r="69" spans="15:15" x14ac:dyDescent="0.25">
      <c r="O69" s="84"/>
    </row>
    <row r="70" spans="15:15" x14ac:dyDescent="0.25">
      <c r="O70" s="84"/>
    </row>
    <row r="71" spans="15:15" x14ac:dyDescent="0.25">
      <c r="O71" s="84"/>
    </row>
    <row r="72" spans="15:15" x14ac:dyDescent="0.25">
      <c r="O72" s="84"/>
    </row>
    <row r="73" spans="15:15" x14ac:dyDescent="0.25">
      <c r="O73" s="84"/>
    </row>
    <row r="74" spans="15:15" x14ac:dyDescent="0.25">
      <c r="O74" s="84"/>
    </row>
    <row r="75" spans="15:15" x14ac:dyDescent="0.25">
      <c r="O75" s="84"/>
    </row>
    <row r="76" spans="15:15" x14ac:dyDescent="0.25">
      <c r="O76" s="84"/>
    </row>
    <row r="77" spans="15:15" x14ac:dyDescent="0.25">
      <c r="O77" s="84"/>
    </row>
    <row r="78" spans="15:15" x14ac:dyDescent="0.25">
      <c r="O78" s="84"/>
    </row>
    <row r="79" spans="15:15" x14ac:dyDescent="0.25">
      <c r="O79" s="84"/>
    </row>
    <row r="80" spans="15:15" x14ac:dyDescent="0.25">
      <c r="O80" s="84"/>
    </row>
    <row r="81" spans="15:15" x14ac:dyDescent="0.25">
      <c r="O81" s="84"/>
    </row>
    <row r="82" spans="15:15" x14ac:dyDescent="0.25">
      <c r="O82" s="84"/>
    </row>
    <row r="83" spans="15:15" x14ac:dyDescent="0.25">
      <c r="O83" s="84"/>
    </row>
    <row r="84" spans="15:15" x14ac:dyDescent="0.25">
      <c r="O84" s="84"/>
    </row>
    <row r="85" spans="15:15" x14ac:dyDescent="0.25">
      <c r="O85" s="84"/>
    </row>
    <row r="86" spans="15:15" x14ac:dyDescent="0.25">
      <c r="O86" s="84"/>
    </row>
    <row r="87" spans="15:15" x14ac:dyDescent="0.25">
      <c r="O87" s="84"/>
    </row>
    <row r="88" spans="15:15" x14ac:dyDescent="0.25">
      <c r="O88" s="84"/>
    </row>
    <row r="89" spans="15:15" x14ac:dyDescent="0.25">
      <c r="O89" s="84"/>
    </row>
    <row r="90" spans="15:15" x14ac:dyDescent="0.25">
      <c r="O90" s="84"/>
    </row>
    <row r="91" spans="15:15" x14ac:dyDescent="0.25">
      <c r="O91" s="84"/>
    </row>
    <row r="92" spans="15:15" x14ac:dyDescent="0.25">
      <c r="O92" s="84"/>
    </row>
    <row r="93" spans="15:15" x14ac:dyDescent="0.25">
      <c r="O93" s="84"/>
    </row>
    <row r="94" spans="15:15" x14ac:dyDescent="0.25">
      <c r="O94" s="84"/>
    </row>
    <row r="95" spans="15:15" x14ac:dyDescent="0.25">
      <c r="O95" s="84"/>
    </row>
    <row r="96" spans="15:15" x14ac:dyDescent="0.25">
      <c r="O96" s="84"/>
    </row>
    <row r="97" spans="15:15" x14ac:dyDescent="0.25">
      <c r="O97" s="84"/>
    </row>
    <row r="98" spans="15:15" x14ac:dyDescent="0.25">
      <c r="O98" s="84"/>
    </row>
    <row r="99" spans="15:15" x14ac:dyDescent="0.25">
      <c r="O99" s="84"/>
    </row>
    <row r="100" spans="15:15" x14ac:dyDescent="0.25">
      <c r="O100" s="84"/>
    </row>
    <row r="101" spans="15:15" x14ac:dyDescent="0.25">
      <c r="O101" s="84"/>
    </row>
    <row r="102" spans="15:15" x14ac:dyDescent="0.25">
      <c r="O102" s="84"/>
    </row>
    <row r="103" spans="15:15" x14ac:dyDescent="0.25">
      <c r="O103" s="84"/>
    </row>
    <row r="104" spans="15:15" x14ac:dyDescent="0.25">
      <c r="O104" s="84"/>
    </row>
    <row r="105" spans="15:15" x14ac:dyDescent="0.25">
      <c r="O105" s="84"/>
    </row>
    <row r="106" spans="15:15" x14ac:dyDescent="0.25">
      <c r="O106" s="84"/>
    </row>
    <row r="107" spans="15:15" x14ac:dyDescent="0.25">
      <c r="O107" s="84"/>
    </row>
    <row r="108" spans="15:15" x14ac:dyDescent="0.25">
      <c r="O108" s="84"/>
    </row>
    <row r="109" spans="15:15" x14ac:dyDescent="0.25">
      <c r="O109" s="84"/>
    </row>
    <row r="110" spans="15:15" x14ac:dyDescent="0.25">
      <c r="O110" s="84"/>
    </row>
    <row r="111" spans="15:15" x14ac:dyDescent="0.25">
      <c r="O111" s="84"/>
    </row>
    <row r="112" spans="15:15" x14ac:dyDescent="0.25">
      <c r="O112" s="84"/>
    </row>
    <row r="113" spans="15:15" x14ac:dyDescent="0.25">
      <c r="O113" s="84"/>
    </row>
    <row r="114" spans="15:15" x14ac:dyDescent="0.25">
      <c r="O114" s="84"/>
    </row>
    <row r="115" spans="15:15" x14ac:dyDescent="0.25">
      <c r="O115" s="84"/>
    </row>
    <row r="116" spans="15:15" x14ac:dyDescent="0.25">
      <c r="O116" s="84"/>
    </row>
    <row r="117" spans="15:15" x14ac:dyDescent="0.25">
      <c r="O117" s="84"/>
    </row>
    <row r="118" spans="15:15" x14ac:dyDescent="0.25">
      <c r="O118" s="84"/>
    </row>
    <row r="119" spans="15:15" x14ac:dyDescent="0.25">
      <c r="O119" s="84"/>
    </row>
    <row r="120" spans="15:15" x14ac:dyDescent="0.25">
      <c r="O120" s="84"/>
    </row>
    <row r="121" spans="15:15" x14ac:dyDescent="0.25">
      <c r="O121" s="84"/>
    </row>
    <row r="122" spans="15:15" x14ac:dyDescent="0.25">
      <c r="O122" s="84"/>
    </row>
    <row r="123" spans="15:15" x14ac:dyDescent="0.25">
      <c r="O123" s="84"/>
    </row>
    <row r="124" spans="15:15" x14ac:dyDescent="0.25">
      <c r="O124" s="84"/>
    </row>
    <row r="125" spans="15:15" x14ac:dyDescent="0.25">
      <c r="O125" s="84"/>
    </row>
    <row r="126" spans="15:15" x14ac:dyDescent="0.25">
      <c r="O126" s="84"/>
    </row>
    <row r="127" spans="15:15" x14ac:dyDescent="0.25">
      <c r="O127" s="84"/>
    </row>
    <row r="128" spans="15:15" x14ac:dyDescent="0.25">
      <c r="O128" s="84"/>
    </row>
    <row r="129" spans="15:15" x14ac:dyDescent="0.25">
      <c r="O129" s="84"/>
    </row>
    <row r="130" spans="15:15" x14ac:dyDescent="0.25">
      <c r="O130" s="84"/>
    </row>
    <row r="131" spans="15:15" x14ac:dyDescent="0.25">
      <c r="O131" s="84"/>
    </row>
    <row r="132" spans="15:15" x14ac:dyDescent="0.25">
      <c r="O132" s="84"/>
    </row>
    <row r="133" spans="15:15" x14ac:dyDescent="0.25">
      <c r="O133" s="84"/>
    </row>
    <row r="134" spans="15:15" x14ac:dyDescent="0.25">
      <c r="O134" s="84"/>
    </row>
    <row r="135" spans="15:15" x14ac:dyDescent="0.25">
      <c r="O135" s="84"/>
    </row>
    <row r="136" spans="15:15" x14ac:dyDescent="0.25">
      <c r="O136" s="84"/>
    </row>
    <row r="137" spans="15:15" x14ac:dyDescent="0.25">
      <c r="O137" s="84"/>
    </row>
    <row r="138" spans="15:15" x14ac:dyDescent="0.25">
      <c r="O138" s="84"/>
    </row>
    <row r="139" spans="15:15" x14ac:dyDescent="0.25">
      <c r="O139" s="84"/>
    </row>
    <row r="140" spans="15:15" x14ac:dyDescent="0.25">
      <c r="O140" s="84"/>
    </row>
    <row r="141" spans="15:15" x14ac:dyDescent="0.25">
      <c r="O141" s="84"/>
    </row>
    <row r="142" spans="15:15" x14ac:dyDescent="0.25">
      <c r="O142" s="84"/>
    </row>
    <row r="143" spans="15:15" x14ac:dyDescent="0.25">
      <c r="O143" s="84"/>
    </row>
    <row r="144" spans="15:15" x14ac:dyDescent="0.25">
      <c r="O144" s="84"/>
    </row>
    <row r="145" spans="15:15" x14ac:dyDescent="0.25">
      <c r="O145" s="84"/>
    </row>
    <row r="146" spans="15:15" x14ac:dyDescent="0.25">
      <c r="O146" s="84"/>
    </row>
    <row r="147" spans="15:15" x14ac:dyDescent="0.25">
      <c r="O147" s="84"/>
    </row>
    <row r="148" spans="15:15" x14ac:dyDescent="0.25">
      <c r="O148" s="84"/>
    </row>
    <row r="149" spans="15:15" x14ac:dyDescent="0.25">
      <c r="O149" s="84"/>
    </row>
    <row r="150" spans="15:15" x14ac:dyDescent="0.25">
      <c r="O150" s="84"/>
    </row>
    <row r="151" spans="15:15" x14ac:dyDescent="0.25">
      <c r="O151" s="84"/>
    </row>
    <row r="152" spans="15:15" x14ac:dyDescent="0.25">
      <c r="O152" s="84"/>
    </row>
    <row r="153" spans="15:15" x14ac:dyDescent="0.25">
      <c r="O153" s="84"/>
    </row>
    <row r="154" spans="15:15" x14ac:dyDescent="0.25">
      <c r="O154" s="84"/>
    </row>
    <row r="155" spans="15:15" x14ac:dyDescent="0.25">
      <c r="O155" s="84"/>
    </row>
    <row r="156" spans="15:15" x14ac:dyDescent="0.25">
      <c r="O156" s="84"/>
    </row>
    <row r="157" spans="15:15" x14ac:dyDescent="0.25">
      <c r="O157" s="84"/>
    </row>
    <row r="158" spans="15:15" x14ac:dyDescent="0.25">
      <c r="O158" s="84"/>
    </row>
    <row r="159" spans="15:15" x14ac:dyDescent="0.25">
      <c r="O159" s="84"/>
    </row>
    <row r="160" spans="15:15" x14ac:dyDescent="0.25">
      <c r="O160" s="84"/>
    </row>
    <row r="161" spans="15:15" x14ac:dyDescent="0.25">
      <c r="O161" s="84"/>
    </row>
    <row r="162" spans="15:15" x14ac:dyDescent="0.25">
      <c r="O162" s="84"/>
    </row>
    <row r="163" spans="15:15" x14ac:dyDescent="0.25">
      <c r="O163" s="84"/>
    </row>
    <row r="164" spans="15:15" x14ac:dyDescent="0.25">
      <c r="O164" s="84"/>
    </row>
    <row r="165" spans="15:15" x14ac:dyDescent="0.25">
      <c r="O165" s="84"/>
    </row>
    <row r="166" spans="15:15" x14ac:dyDescent="0.25">
      <c r="O166" s="84"/>
    </row>
    <row r="167" spans="15:15" x14ac:dyDescent="0.25">
      <c r="O167" s="84"/>
    </row>
    <row r="168" spans="15:15" x14ac:dyDescent="0.25">
      <c r="O168" s="84"/>
    </row>
    <row r="169" spans="15:15" x14ac:dyDescent="0.25">
      <c r="O169" s="84"/>
    </row>
    <row r="170" spans="15:15" x14ac:dyDescent="0.25">
      <c r="O170" s="84"/>
    </row>
    <row r="171" spans="15:15" x14ac:dyDescent="0.25">
      <c r="O171" s="84"/>
    </row>
    <row r="172" spans="15:15" x14ac:dyDescent="0.25">
      <c r="O172" s="84"/>
    </row>
    <row r="173" spans="15:15" x14ac:dyDescent="0.25">
      <c r="O173" s="84"/>
    </row>
    <row r="174" spans="15:15" x14ac:dyDescent="0.25">
      <c r="O174" s="84"/>
    </row>
    <row r="175" spans="15:15" x14ac:dyDescent="0.25">
      <c r="O175" s="84"/>
    </row>
    <row r="176" spans="15:15" x14ac:dyDescent="0.25">
      <c r="O176" s="84"/>
    </row>
    <row r="177" spans="15:15" x14ac:dyDescent="0.25">
      <c r="O177" s="84"/>
    </row>
    <row r="178" spans="15:15" x14ac:dyDescent="0.25">
      <c r="O178" s="84"/>
    </row>
    <row r="179" spans="15:15" x14ac:dyDescent="0.25">
      <c r="O179" s="84"/>
    </row>
    <row r="180" spans="15:15" x14ac:dyDescent="0.25">
      <c r="O180" s="84"/>
    </row>
    <row r="181" spans="15:15" x14ac:dyDescent="0.25">
      <c r="O181" s="84"/>
    </row>
    <row r="182" spans="15:15" x14ac:dyDescent="0.25">
      <c r="O182" s="84"/>
    </row>
    <row r="183" spans="15:15" x14ac:dyDescent="0.25">
      <c r="O183" s="84"/>
    </row>
    <row r="184" spans="15:15" x14ac:dyDescent="0.25">
      <c r="O184" s="84"/>
    </row>
    <row r="185" spans="15:15" x14ac:dyDescent="0.25">
      <c r="O185" s="84"/>
    </row>
    <row r="186" spans="15:15" x14ac:dyDescent="0.25">
      <c r="O186" s="84"/>
    </row>
    <row r="187" spans="15:15" x14ac:dyDescent="0.25">
      <c r="O187" s="84"/>
    </row>
    <row r="188" spans="15:15" x14ac:dyDescent="0.25">
      <c r="O188" s="84"/>
    </row>
    <row r="189" spans="15:15" x14ac:dyDescent="0.25">
      <c r="O189" s="84"/>
    </row>
    <row r="190" spans="15:15" x14ac:dyDescent="0.25">
      <c r="O190" s="84"/>
    </row>
    <row r="191" spans="15:15" x14ac:dyDescent="0.25">
      <c r="O191" s="84"/>
    </row>
    <row r="192" spans="15:15" x14ac:dyDescent="0.25">
      <c r="O192" s="84"/>
    </row>
    <row r="193" spans="15:15" x14ac:dyDescent="0.25">
      <c r="O193" s="84"/>
    </row>
    <row r="194" spans="15:15" x14ac:dyDescent="0.25">
      <c r="O194" s="84"/>
    </row>
    <row r="195" spans="15:15" x14ac:dyDescent="0.25">
      <c r="O195" s="84"/>
    </row>
    <row r="196" spans="15:15" x14ac:dyDescent="0.25">
      <c r="O196" s="84"/>
    </row>
    <row r="197" spans="15:15" x14ac:dyDescent="0.25">
      <c r="O197" s="84"/>
    </row>
    <row r="198" spans="15:15" x14ac:dyDescent="0.25">
      <c r="O198" s="84"/>
    </row>
    <row r="199" spans="15:15" x14ac:dyDescent="0.25">
      <c r="O199" s="84"/>
    </row>
    <row r="200" spans="15:15" x14ac:dyDescent="0.25">
      <c r="O200" s="84"/>
    </row>
    <row r="201" spans="15:15" x14ac:dyDescent="0.25">
      <c r="O201" s="84"/>
    </row>
    <row r="202" spans="15:15" x14ac:dyDescent="0.25">
      <c r="O202" s="84"/>
    </row>
    <row r="203" spans="15:15" x14ac:dyDescent="0.25">
      <c r="O203" s="84"/>
    </row>
    <row r="204" spans="15:15" x14ac:dyDescent="0.25">
      <c r="O204" s="84"/>
    </row>
    <row r="205" spans="15:15" x14ac:dyDescent="0.25">
      <c r="O205" s="84"/>
    </row>
    <row r="206" spans="15:15" x14ac:dyDescent="0.25">
      <c r="O206" s="84"/>
    </row>
    <row r="207" spans="15:15" x14ac:dyDescent="0.25">
      <c r="O207" s="84"/>
    </row>
    <row r="208" spans="15:15" x14ac:dyDescent="0.25">
      <c r="O208" s="84"/>
    </row>
    <row r="209" spans="15:15" x14ac:dyDescent="0.25">
      <c r="O209" s="84"/>
    </row>
    <row r="210" spans="15:15" x14ac:dyDescent="0.25">
      <c r="O210" s="84"/>
    </row>
    <row r="211" spans="15:15" x14ac:dyDescent="0.25">
      <c r="O211" s="84"/>
    </row>
    <row r="212" spans="15:15" x14ac:dyDescent="0.25">
      <c r="O212" s="84"/>
    </row>
    <row r="213" spans="15:15" x14ac:dyDescent="0.25">
      <c r="O213" s="84"/>
    </row>
    <row r="214" spans="15:15" x14ac:dyDescent="0.25">
      <c r="O214" s="84"/>
    </row>
    <row r="215" spans="15:15" x14ac:dyDescent="0.25">
      <c r="O215" s="84"/>
    </row>
    <row r="216" spans="15:15" x14ac:dyDescent="0.25">
      <c r="O216" s="84"/>
    </row>
    <row r="217" spans="15:15" x14ac:dyDescent="0.25">
      <c r="O217" s="84"/>
    </row>
    <row r="218" spans="15:15" x14ac:dyDescent="0.25">
      <c r="O218" s="84"/>
    </row>
    <row r="219" spans="15:15" x14ac:dyDescent="0.25">
      <c r="O219" s="84"/>
    </row>
    <row r="220" spans="15:15" x14ac:dyDescent="0.25">
      <c r="O220" s="84"/>
    </row>
    <row r="221" spans="15:15" x14ac:dyDescent="0.25">
      <c r="O221" s="84"/>
    </row>
    <row r="222" spans="15:15" x14ac:dyDescent="0.25">
      <c r="O222" s="84"/>
    </row>
    <row r="223" spans="15:15" x14ac:dyDescent="0.25">
      <c r="O223" s="84"/>
    </row>
    <row r="224" spans="15:15" x14ac:dyDescent="0.25">
      <c r="O224" s="84"/>
    </row>
    <row r="225" spans="15:15" x14ac:dyDescent="0.25">
      <c r="O225" s="84"/>
    </row>
    <row r="226" spans="15:15" x14ac:dyDescent="0.25">
      <c r="O226" s="84"/>
    </row>
    <row r="227" spans="15:15" x14ac:dyDescent="0.25">
      <c r="O227" s="84"/>
    </row>
    <row r="228" spans="15:15" x14ac:dyDescent="0.25">
      <c r="O228" s="84"/>
    </row>
    <row r="229" spans="15:15" x14ac:dyDescent="0.25">
      <c r="O229" s="84"/>
    </row>
    <row r="230" spans="15:15" x14ac:dyDescent="0.25">
      <c r="O230" s="84"/>
    </row>
    <row r="231" spans="15:15" x14ac:dyDescent="0.25">
      <c r="O231" s="84"/>
    </row>
    <row r="232" spans="15:15" x14ac:dyDescent="0.25">
      <c r="O232" s="84"/>
    </row>
    <row r="233" spans="15:15" x14ac:dyDescent="0.25">
      <c r="O233" s="84"/>
    </row>
    <row r="234" spans="15:15" x14ac:dyDescent="0.25">
      <c r="O234" s="84"/>
    </row>
    <row r="235" spans="15:15" x14ac:dyDescent="0.25">
      <c r="O235" s="84"/>
    </row>
    <row r="236" spans="15:15" x14ac:dyDescent="0.25">
      <c r="O236" s="84"/>
    </row>
    <row r="237" spans="15:15" x14ac:dyDescent="0.25">
      <c r="O237" s="84"/>
    </row>
    <row r="238" spans="15:15" x14ac:dyDescent="0.25">
      <c r="O238" s="84"/>
    </row>
    <row r="239" spans="15:15" x14ac:dyDescent="0.25">
      <c r="O239" s="84"/>
    </row>
    <row r="240" spans="15:15" x14ac:dyDescent="0.25">
      <c r="O240" s="84"/>
    </row>
    <row r="241" spans="15:15" x14ac:dyDescent="0.25">
      <c r="O241" s="84"/>
    </row>
    <row r="242" spans="15:15" x14ac:dyDescent="0.25">
      <c r="O242" s="84"/>
    </row>
    <row r="243" spans="15:15" x14ac:dyDescent="0.25">
      <c r="O243" s="84"/>
    </row>
    <row r="244" spans="15:15" x14ac:dyDescent="0.25">
      <c r="O244" s="84"/>
    </row>
    <row r="245" spans="15:15" x14ac:dyDescent="0.25">
      <c r="O245" s="84"/>
    </row>
    <row r="246" spans="15:15" x14ac:dyDescent="0.25">
      <c r="O246" s="84"/>
    </row>
    <row r="247" spans="15:15" x14ac:dyDescent="0.25">
      <c r="O247" s="84"/>
    </row>
    <row r="248" spans="15:15" x14ac:dyDescent="0.25">
      <c r="O248" s="84"/>
    </row>
    <row r="249" spans="15:15" x14ac:dyDescent="0.25">
      <c r="O249" s="84"/>
    </row>
    <row r="250" spans="15:15" x14ac:dyDescent="0.25">
      <c r="O250" s="84"/>
    </row>
    <row r="251" spans="15:15" x14ac:dyDescent="0.25">
      <c r="O251" s="84"/>
    </row>
    <row r="252" spans="15:15" x14ac:dyDescent="0.25">
      <c r="O252" s="84"/>
    </row>
    <row r="253" spans="15:15" x14ac:dyDescent="0.25">
      <c r="O253" s="84"/>
    </row>
    <row r="254" spans="15:15" x14ac:dyDescent="0.25">
      <c r="O254" s="84"/>
    </row>
    <row r="255" spans="15:15" x14ac:dyDescent="0.25">
      <c r="O255" s="84"/>
    </row>
    <row r="256" spans="15:15" x14ac:dyDescent="0.25">
      <c r="O256" s="84"/>
    </row>
    <row r="257" spans="15:15" x14ac:dyDescent="0.25">
      <c r="O257" s="84"/>
    </row>
    <row r="258" spans="15:15" x14ac:dyDescent="0.25">
      <c r="O258" s="84"/>
    </row>
    <row r="259" spans="15:15" x14ac:dyDescent="0.25">
      <c r="O259" s="84"/>
    </row>
    <row r="260" spans="15:15" x14ac:dyDescent="0.25">
      <c r="O260" s="84"/>
    </row>
    <row r="261" spans="15:15" x14ac:dyDescent="0.25">
      <c r="O261" s="84"/>
    </row>
    <row r="262" spans="15:15" x14ac:dyDescent="0.25">
      <c r="O262" s="84"/>
    </row>
    <row r="263" spans="15:15" x14ac:dyDescent="0.25">
      <c r="O263" s="84"/>
    </row>
    <row r="264" spans="15:15" x14ac:dyDescent="0.25">
      <c r="O264" s="84"/>
    </row>
    <row r="265" spans="15:15" x14ac:dyDescent="0.25">
      <c r="O265" s="84"/>
    </row>
    <row r="266" spans="15:15" x14ac:dyDescent="0.25">
      <c r="O266" s="84"/>
    </row>
    <row r="267" spans="15:15" x14ac:dyDescent="0.25">
      <c r="O267" s="84"/>
    </row>
    <row r="268" spans="15:15" x14ac:dyDescent="0.25">
      <c r="O268" s="84"/>
    </row>
    <row r="269" spans="15:15" x14ac:dyDescent="0.25">
      <c r="O269" s="84"/>
    </row>
    <row r="270" spans="15:15" x14ac:dyDescent="0.25">
      <c r="O270" s="84"/>
    </row>
    <row r="271" spans="15:15" x14ac:dyDescent="0.25">
      <c r="O271" s="84"/>
    </row>
    <row r="272" spans="15:15" x14ac:dyDescent="0.25">
      <c r="O272" s="84"/>
    </row>
    <row r="273" spans="15:15" x14ac:dyDescent="0.25">
      <c r="O273" s="84"/>
    </row>
    <row r="274" spans="15:15" x14ac:dyDescent="0.25">
      <c r="O274" s="84"/>
    </row>
    <row r="275" spans="15:15" x14ac:dyDescent="0.25">
      <c r="O275" s="84"/>
    </row>
    <row r="276" spans="15:15" x14ac:dyDescent="0.25">
      <c r="O276" s="84"/>
    </row>
    <row r="277" spans="15:15" x14ac:dyDescent="0.25">
      <c r="O277" s="84"/>
    </row>
    <row r="278" spans="15:15" x14ac:dyDescent="0.25">
      <c r="O278" s="84"/>
    </row>
    <row r="279" spans="15:15" x14ac:dyDescent="0.25">
      <c r="O279" s="84"/>
    </row>
    <row r="280" spans="15:15" x14ac:dyDescent="0.25">
      <c r="O280" s="84"/>
    </row>
    <row r="281" spans="15:15" x14ac:dyDescent="0.25">
      <c r="O281" s="84"/>
    </row>
    <row r="282" spans="15:15" x14ac:dyDescent="0.25">
      <c r="O282" s="84"/>
    </row>
    <row r="283" spans="15:15" x14ac:dyDescent="0.25">
      <c r="O283" s="84"/>
    </row>
    <row r="284" spans="15:15" x14ac:dyDescent="0.25">
      <c r="O284" s="84"/>
    </row>
    <row r="285" spans="15:15" x14ac:dyDescent="0.25">
      <c r="O285" s="84"/>
    </row>
    <row r="286" spans="15:15" x14ac:dyDescent="0.25">
      <c r="O286" s="84"/>
    </row>
    <row r="287" spans="15:15" x14ac:dyDescent="0.25">
      <c r="O287" s="84"/>
    </row>
    <row r="288" spans="15:15" x14ac:dyDescent="0.25">
      <c r="O288" s="84"/>
    </row>
    <row r="289" spans="15:15" x14ac:dyDescent="0.25">
      <c r="O289" s="84"/>
    </row>
    <row r="290" spans="15:15" x14ac:dyDescent="0.25">
      <c r="O290" s="84"/>
    </row>
    <row r="291" spans="15:15" x14ac:dyDescent="0.25">
      <c r="O291" s="84"/>
    </row>
    <row r="292" spans="15:15" x14ac:dyDescent="0.25">
      <c r="O292" s="84"/>
    </row>
    <row r="293" spans="15:15" x14ac:dyDescent="0.25">
      <c r="O293" s="84"/>
    </row>
    <row r="294" spans="15:15" x14ac:dyDescent="0.25">
      <c r="O294" s="84"/>
    </row>
    <row r="295" spans="15:15" x14ac:dyDescent="0.25">
      <c r="O295" s="84"/>
    </row>
    <row r="296" spans="15:15" x14ac:dyDescent="0.25">
      <c r="O296" s="84"/>
    </row>
    <row r="297" spans="15:15" x14ac:dyDescent="0.25">
      <c r="O297" s="84"/>
    </row>
    <row r="298" spans="15:15" x14ac:dyDescent="0.25">
      <c r="O298" s="84"/>
    </row>
    <row r="299" spans="15:15" x14ac:dyDescent="0.25">
      <c r="O299" s="84"/>
    </row>
    <row r="300" spans="15:15" x14ac:dyDescent="0.25">
      <c r="O300" s="84"/>
    </row>
    <row r="301" spans="15:15" x14ac:dyDescent="0.25">
      <c r="O301" s="84"/>
    </row>
    <row r="302" spans="15:15" x14ac:dyDescent="0.25">
      <c r="O302" s="84"/>
    </row>
    <row r="303" spans="15:15" x14ac:dyDescent="0.25">
      <c r="O303" s="84"/>
    </row>
    <row r="304" spans="15:15" x14ac:dyDescent="0.25">
      <c r="O304" s="84"/>
    </row>
    <row r="305" spans="15:15" x14ac:dyDescent="0.25">
      <c r="O305" s="84"/>
    </row>
  </sheetData>
  <sortState ref="A3:O33">
    <sortCondition ref="K3:K33"/>
  </sortState>
  <mergeCells count="2">
    <mergeCell ref="K2:L2"/>
    <mergeCell ref="A40:T40"/>
  </mergeCells>
  <conditionalFormatting sqref="L3:L33">
    <cfRule type="dataBar" priority="1">
      <dataBar showValue="0">
        <cfvo type="min"/>
        <cfvo type="max"/>
        <color rgb="FF69AE23"/>
      </dataBar>
      <extLst>
        <ext xmlns:x14="http://schemas.microsoft.com/office/spreadsheetml/2009/9/main" uri="{B025F937-C7B1-47D3-B67F-A62EFF666E3E}">
          <x14:id>{7A7017F2-13D9-4CCE-BF59-D119355A1ADC}</x14:id>
        </ext>
      </extLst>
    </cfRule>
    <cfRule type="dataBar" priority="4">
      <dataBar showValue="0">
        <cfvo type="min"/>
        <cfvo type="max"/>
        <color rgb="FF69AE23"/>
      </dataBar>
      <extLst>
        <ext xmlns:x14="http://schemas.microsoft.com/office/spreadsheetml/2009/9/main" uri="{B025F937-C7B1-47D3-B67F-A62EFF666E3E}">
          <x14:id>{E80F0080-74FC-4D7B-A62E-19D6F73495F3}</x14:id>
        </ext>
      </extLst>
    </cfRule>
  </conditionalFormatting>
  <conditionalFormatting sqref="M3:M33">
    <cfRule type="dataBar" priority="2">
      <dataBar>
        <cfvo type="min"/>
        <cfvo type="max"/>
        <color rgb="FF69AE23"/>
      </dataBar>
      <extLst>
        <ext xmlns:x14="http://schemas.microsoft.com/office/spreadsheetml/2009/9/main" uri="{B025F937-C7B1-47D3-B67F-A62EFF666E3E}">
          <x14:id>{F05EB781-06CC-4241-A9ED-37ECC8EE1CDD}</x14:id>
        </ext>
      </extLst>
    </cfRule>
    <cfRule type="dataBar" priority="3">
      <dataBar>
        <cfvo type="min"/>
        <cfvo type="max"/>
        <color rgb="FF69AE23"/>
      </dataBar>
      <extLst>
        <ext xmlns:x14="http://schemas.microsoft.com/office/spreadsheetml/2009/9/main" uri="{B025F937-C7B1-47D3-B67F-A62EFF666E3E}">
          <x14:id>{456F77FC-C74D-4949-B31E-97EB22A9103F}</x14:id>
        </ext>
      </extLst>
    </cfRule>
  </conditionalFormatting>
  <pageMargins left="0.70866141732283472" right="0.70866141732283472" top="0.74803149606299213" bottom="0.74803149606299213" header="0.31496062992125984" footer="0.31496062992125984"/>
  <pageSetup paperSize="9" scale="80" orientation="portrait" r:id="rId1"/>
  <extLst>
    <ext xmlns:x14="http://schemas.microsoft.com/office/spreadsheetml/2009/9/main" uri="{78C0D931-6437-407d-A8EE-F0AAD7539E65}">
      <x14:conditionalFormattings>
        <x14:conditionalFormatting xmlns:xm="http://schemas.microsoft.com/office/excel/2006/main">
          <x14:cfRule type="dataBar" id="{7A7017F2-13D9-4CCE-BF59-D119355A1ADC}">
            <x14:dataBar minLength="0" maxLength="100" gradient="0">
              <x14:cfvo type="autoMin"/>
              <x14:cfvo type="autoMax"/>
              <x14:negativeFillColor rgb="FFFF0000"/>
              <x14:axisColor rgb="FF000000"/>
            </x14:dataBar>
          </x14:cfRule>
          <x14:cfRule type="dataBar" id="{E80F0080-74FC-4D7B-A62E-19D6F73495F3}">
            <x14:dataBar minLength="0" maxLength="100" gradient="0">
              <x14:cfvo type="autoMin"/>
              <x14:cfvo type="autoMax"/>
              <x14:negativeFillColor rgb="FFFF0000"/>
              <x14:axisColor rgb="FF000000"/>
            </x14:dataBar>
          </x14:cfRule>
          <xm:sqref>L3:L33</xm:sqref>
        </x14:conditionalFormatting>
        <x14:conditionalFormatting xmlns:xm="http://schemas.microsoft.com/office/excel/2006/main">
          <x14:cfRule type="dataBar" id="{F05EB781-06CC-4241-A9ED-37ECC8EE1CDD}">
            <x14:dataBar minLength="0" maxLength="100" gradient="0">
              <x14:cfvo type="autoMin"/>
              <x14:cfvo type="autoMax"/>
              <x14:negativeFillColor rgb="FFFF0000"/>
              <x14:axisColor rgb="FF000000"/>
            </x14:dataBar>
          </x14:cfRule>
          <x14:cfRule type="dataBar" id="{456F77FC-C74D-4949-B31E-97EB22A9103F}">
            <x14:dataBar minLength="0" maxLength="100" gradient="0">
              <x14:cfvo type="autoMin"/>
              <x14:cfvo type="autoMax"/>
              <x14:negativeFillColor rgb="FFFF0000"/>
              <x14:axisColor rgb="FF000000"/>
            </x14:dataBar>
          </x14:cfRule>
          <xm:sqref>M3:M33</xm:sqref>
        </x14:conditionalFormatting>
      </x14:conditionalFormattings>
    </ext>
    <ext xmlns:x14="http://schemas.microsoft.com/office/spreadsheetml/2009/9/main" uri="{05C60535-1F16-4fd2-B633-F4F36F0B64E0}">
      <x14:sparklineGroups xmlns:xm="http://schemas.microsoft.com/office/excel/2006/main">
        <x14:sparklineGroup manualMax="0" manualMin="0" displayEmptyCellsAs="gap" markers="1">
          <x14:colorSeries rgb="FF69AE23"/>
          <x14:colorNegative rgb="FFD00000"/>
          <x14:colorAxis rgb="FF000000"/>
          <x14:colorMarkers rgb="FF69AE23"/>
          <x14:colorFirst rgb="FFD00000"/>
          <x14:colorLast rgb="FFD00000"/>
          <x14:colorHigh rgb="FFD00000"/>
          <x14:colorLow rgb="FFD00000"/>
          <x14:sparklines>
            <x14:sparkline>
              <xm:f>Table_D2!B5:K5</xm:f>
              <xm:sqref>M5</xm:sqref>
            </x14:sparkline>
            <x14:sparkline>
              <xm:f>Table_D2!B6:K6</xm:f>
              <xm:sqref>M6</xm:sqref>
            </x14:sparkline>
            <x14:sparkline>
              <xm:f>Table_D2!B7:K7</xm:f>
              <xm:sqref>M7</xm:sqref>
            </x14:sparkline>
            <x14:sparkline>
              <xm:f>Table_D2!B8:K8</xm:f>
              <xm:sqref>M8</xm:sqref>
            </x14:sparkline>
            <x14:sparkline>
              <xm:f>Table_D2!B9:K9</xm:f>
              <xm:sqref>M9</xm:sqref>
            </x14:sparkline>
            <x14:sparkline>
              <xm:f>Table_D2!B10:K10</xm:f>
              <xm:sqref>M10</xm:sqref>
            </x14:sparkline>
            <x14:sparkline>
              <xm:f>Table_D2!B11:K11</xm:f>
              <xm:sqref>M11</xm:sqref>
            </x14:sparkline>
            <x14:sparkline>
              <xm:f>Table_D2!B12:K12</xm:f>
              <xm:sqref>M12</xm:sqref>
            </x14:sparkline>
            <x14:sparkline>
              <xm:f>Table_D2!B13:K13</xm:f>
              <xm:sqref>M13</xm:sqref>
            </x14:sparkline>
            <x14:sparkline>
              <xm:f>Table_D2!B14:K14</xm:f>
              <xm:sqref>M14</xm:sqref>
            </x14:sparkline>
            <x14:sparkline>
              <xm:f>Table_D2!B15:K15</xm:f>
              <xm:sqref>M15</xm:sqref>
            </x14:sparkline>
            <x14:sparkline>
              <xm:f>Table_D2!B16:K16</xm:f>
              <xm:sqref>M16</xm:sqref>
            </x14:sparkline>
            <x14:sparkline>
              <xm:f>Table_D2!B17:K17</xm:f>
              <xm:sqref>M17</xm:sqref>
            </x14:sparkline>
            <x14:sparkline>
              <xm:f>Table_D2!B18:K18</xm:f>
              <xm:sqref>M18</xm:sqref>
            </x14:sparkline>
            <x14:sparkline>
              <xm:f>Table_D2!B19:K19</xm:f>
              <xm:sqref>M19</xm:sqref>
            </x14:sparkline>
            <x14:sparkline>
              <xm:f>Table_D2!B20:K20</xm:f>
              <xm:sqref>M20</xm:sqref>
            </x14:sparkline>
            <x14:sparkline>
              <xm:f>Table_D2!B21:K21</xm:f>
              <xm:sqref>M21</xm:sqref>
            </x14:sparkline>
            <x14:sparkline>
              <xm:f>Table_D2!B22:K22</xm:f>
              <xm:sqref>M22</xm:sqref>
            </x14:sparkline>
            <x14:sparkline>
              <xm:f>Table_D2!B23:K23</xm:f>
              <xm:sqref>M23</xm:sqref>
            </x14:sparkline>
            <x14:sparkline>
              <xm:f>Table_D2!B24:K24</xm:f>
              <xm:sqref>M24</xm:sqref>
            </x14:sparkline>
            <x14:sparkline>
              <xm:f>Table_D2!B25:K25</xm:f>
              <xm:sqref>M25</xm:sqref>
            </x14:sparkline>
            <x14:sparkline>
              <xm:f>Table_D2!B26:K26</xm:f>
              <xm:sqref>M26</xm:sqref>
            </x14:sparkline>
            <x14:sparkline>
              <xm:f>Table_D2!B27:K27</xm:f>
              <xm:sqref>M27</xm:sqref>
            </x14:sparkline>
            <x14:sparkline>
              <xm:f>Table_D2!B28:K28</xm:f>
              <xm:sqref>M28</xm:sqref>
            </x14:sparkline>
            <x14:sparkline>
              <xm:f>Table_D2!B29:K29</xm:f>
              <xm:sqref>M29</xm:sqref>
            </x14:sparkline>
            <x14:sparkline>
              <xm:f>Table_D2!B30:K30</xm:f>
              <xm:sqref>M30</xm:sqref>
            </x14:sparkline>
            <x14:sparkline>
              <xm:f>Table_D2!B31:K31</xm:f>
              <xm:sqref>M31</xm:sqref>
            </x14:sparkline>
            <x14:sparkline>
              <xm:f>Table_D2!B32:K32</xm:f>
              <xm:sqref>M32</xm:sqref>
            </x14:sparkline>
            <x14:sparkline>
              <xm:f>Table_D2!B33:K33</xm:f>
              <xm:sqref>M33</xm:sqref>
            </x14:sparkline>
          </x14:sparklines>
        </x14:sparklineGroup>
        <x14:sparklineGroup manualMax="0" manualMin="0" displayEmptyCellsAs="gap" markers="1">
          <x14:colorSeries rgb="FF69AE23"/>
          <x14:colorNegative rgb="FFD00000"/>
          <x14:colorAxis rgb="FF000000"/>
          <x14:colorMarkers rgb="FF69AE23"/>
          <x14:colorFirst rgb="FFD00000"/>
          <x14:colorLast rgb="FFD00000"/>
          <x14:colorHigh rgb="FFD00000"/>
          <x14:colorLow rgb="FFD00000"/>
          <x14:sparklines>
            <x14:sparkline>
              <xm:f>Table_D2!B3:K3</xm:f>
              <xm:sqref>M3</xm:sqref>
            </x14:sparkline>
            <x14:sparkline>
              <xm:f>Table_D2!B4:K4</xm:f>
              <xm:sqref>M4</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6"/>
  <sheetViews>
    <sheetView zoomScale="80" zoomScaleNormal="80" workbookViewId="0">
      <selection activeCell="A36" sqref="A36"/>
    </sheetView>
  </sheetViews>
  <sheetFormatPr defaultColWidth="9.140625" defaultRowHeight="15" x14ac:dyDescent="0.25"/>
  <cols>
    <col min="1" max="1" width="14.42578125" style="84" customWidth="1"/>
    <col min="2" max="11" width="8" style="84" bestFit="1" customWidth="1"/>
    <col min="12" max="12" width="13.42578125" style="84" customWidth="1"/>
    <col min="13" max="13" width="17.28515625" style="84" customWidth="1"/>
    <col min="14" max="14" width="13.42578125" style="85" customWidth="1"/>
    <col min="15" max="15" width="8.42578125" style="88" bestFit="1" customWidth="1"/>
    <col min="16" max="16" width="9.140625" style="84"/>
    <col min="17" max="17" width="7.28515625" style="84" customWidth="1"/>
    <col min="18" max="18" width="17" style="84" bestFit="1" customWidth="1"/>
    <col min="19" max="19" width="9.140625" style="84"/>
    <col min="20" max="20" width="12.28515625" style="84" customWidth="1"/>
    <col min="21" max="21" width="9.42578125" style="84" customWidth="1"/>
    <col min="22" max="16384" width="9.140625" style="84"/>
  </cols>
  <sheetData>
    <row r="1" spans="1:30" s="66" customFormat="1" ht="36.75" customHeight="1" x14ac:dyDescent="0.2">
      <c r="A1" s="231" t="s">
        <v>137</v>
      </c>
      <c r="N1" s="65"/>
      <c r="O1" s="67"/>
    </row>
    <row r="2" spans="1:30" s="71" customFormat="1" ht="66.75" customHeight="1" x14ac:dyDescent="0.2">
      <c r="A2" s="69" t="s">
        <v>0</v>
      </c>
      <c r="B2" s="70">
        <v>2010</v>
      </c>
      <c r="C2" s="70">
        <v>2011</v>
      </c>
      <c r="D2" s="70">
        <v>2012</v>
      </c>
      <c r="E2" s="70">
        <v>2013</v>
      </c>
      <c r="F2" s="70">
        <v>2014</v>
      </c>
      <c r="G2" s="70">
        <v>2015</v>
      </c>
      <c r="H2" s="70">
        <v>2016</v>
      </c>
      <c r="I2" s="70">
        <v>2017</v>
      </c>
      <c r="J2" s="70">
        <v>2018</v>
      </c>
      <c r="K2" s="312">
        <v>2019</v>
      </c>
      <c r="L2" s="313"/>
      <c r="M2" s="70" t="s">
        <v>131</v>
      </c>
      <c r="N2" s="70" t="s">
        <v>126</v>
      </c>
      <c r="O2" s="70" t="s">
        <v>106</v>
      </c>
      <c r="Q2"/>
      <c r="R2"/>
      <c r="S2"/>
      <c r="T2"/>
      <c r="U2"/>
      <c r="V2"/>
      <c r="W2"/>
    </row>
    <row r="3" spans="1:30" s="66" customFormat="1" ht="18" customHeight="1" x14ac:dyDescent="0.2">
      <c r="A3" s="72" t="s">
        <v>15</v>
      </c>
      <c r="B3" s="89">
        <v>3.3319813576585498E-2</v>
      </c>
      <c r="C3" s="89">
        <v>5.0386355009516097E-2</v>
      </c>
      <c r="D3" s="89">
        <v>3.4338938448161098E-2</v>
      </c>
      <c r="E3" s="89">
        <v>3.2992507955059799E-2</v>
      </c>
      <c r="F3" s="89">
        <v>3.0104324697337901E-2</v>
      </c>
      <c r="G3" s="89">
        <v>3.3719851416124901E-2</v>
      </c>
      <c r="H3" s="89">
        <v>3.2795459286480901E-2</v>
      </c>
      <c r="I3" s="89">
        <v>3.2205306489238E-2</v>
      </c>
      <c r="J3" s="89">
        <v>2.8621281862773299E-2</v>
      </c>
      <c r="K3" s="89">
        <v>2.77528267029864E-2</v>
      </c>
      <c r="L3" s="73">
        <v>0.03</v>
      </c>
      <c r="M3" s="74"/>
      <c r="N3" s="75">
        <f t="shared" ref="N3:N8" si="0">_xlfn.RRI(9,B3,K3)</f>
        <v>-2.0107811307464529E-2</v>
      </c>
      <c r="O3" s="90" t="s">
        <v>20</v>
      </c>
      <c r="P3"/>
      <c r="Q3"/>
      <c r="R3"/>
      <c r="S3"/>
      <c r="T3"/>
      <c r="U3"/>
      <c r="V3"/>
      <c r="W3"/>
      <c r="X3"/>
      <c r="Y3"/>
      <c r="Z3"/>
      <c r="AA3"/>
      <c r="AB3"/>
      <c r="AC3"/>
      <c r="AD3"/>
    </row>
    <row r="4" spans="1:30" s="66" customFormat="1" ht="18" customHeight="1" x14ac:dyDescent="0.2">
      <c r="A4" s="72" t="s">
        <v>1</v>
      </c>
      <c r="B4" s="89">
        <v>3.8038579804525303E-2</v>
      </c>
      <c r="C4" s="89">
        <v>3.9990368150684998E-2</v>
      </c>
      <c r="D4" s="89">
        <v>3.8523097847358197E-2</v>
      </c>
      <c r="E4" s="89">
        <v>3.8312375658587999E-2</v>
      </c>
      <c r="F4" s="89">
        <v>3.6597260273972601E-2</v>
      </c>
      <c r="G4" s="89">
        <v>3.5134720624629703E-2</v>
      </c>
      <c r="H4" s="89">
        <v>3.3433534664322598E-2</v>
      </c>
      <c r="I4" s="89">
        <v>2.9866940544742E-2</v>
      </c>
      <c r="J4" s="89">
        <v>2.9582387184930701E-2</v>
      </c>
      <c r="K4" s="89">
        <v>2.8573077349670899E-2</v>
      </c>
      <c r="L4" s="73">
        <v>2.8573077349670899E-2</v>
      </c>
      <c r="M4" s="74"/>
      <c r="N4" s="75">
        <f t="shared" si="0"/>
        <v>-3.129280648243038E-2</v>
      </c>
      <c r="O4" s="90" t="s">
        <v>20</v>
      </c>
      <c r="P4"/>
      <c r="Q4"/>
      <c r="R4"/>
      <c r="S4"/>
      <c r="T4"/>
      <c r="U4"/>
      <c r="V4"/>
      <c r="W4"/>
      <c r="X4"/>
      <c r="Y4"/>
      <c r="Z4"/>
      <c r="AA4"/>
      <c r="AB4"/>
      <c r="AC4"/>
      <c r="AD4"/>
    </row>
    <row r="5" spans="1:30" s="66" customFormat="1" ht="18" customHeight="1" x14ac:dyDescent="0.2">
      <c r="A5" s="72" t="s">
        <v>3</v>
      </c>
      <c r="B5" s="89">
        <v>0.120435612956081</v>
      </c>
      <c r="C5" s="89">
        <v>0.11581845379408499</v>
      </c>
      <c r="D5" s="89">
        <v>0.106762349852739</v>
      </c>
      <c r="E5" s="89">
        <v>0.109900715016817</v>
      </c>
      <c r="F5" s="89">
        <v>9.2472354113252705E-2</v>
      </c>
      <c r="G5" s="89">
        <v>8.4116406585049694E-2</v>
      </c>
      <c r="H5" s="89">
        <v>7.2333184642078399E-2</v>
      </c>
      <c r="I5" s="89">
        <v>6.4488273255804807E-2</v>
      </c>
      <c r="J5" s="89">
        <v>5.8518277347721401E-2</v>
      </c>
      <c r="K5" s="89">
        <v>5.4646166275686699E-2</v>
      </c>
      <c r="L5" s="73">
        <v>5.4646166275686699E-2</v>
      </c>
      <c r="M5" s="74"/>
      <c r="N5" s="75">
        <f t="shared" si="0"/>
        <v>-8.4059638550405991E-2</v>
      </c>
      <c r="O5" s="90" t="s">
        <v>20</v>
      </c>
      <c r="P5"/>
      <c r="Q5"/>
      <c r="R5"/>
      <c r="S5"/>
      <c r="T5"/>
      <c r="U5"/>
      <c r="V5"/>
      <c r="W5"/>
      <c r="X5"/>
      <c r="Y5"/>
      <c r="Z5"/>
      <c r="AA5"/>
      <c r="AB5"/>
      <c r="AC5"/>
      <c r="AD5"/>
    </row>
    <row r="6" spans="1:30" s="66" customFormat="1" ht="18" customHeight="1" x14ac:dyDescent="0.2">
      <c r="A6" s="72" t="s">
        <v>5</v>
      </c>
      <c r="B6" s="89">
        <v>0.199191988149861</v>
      </c>
      <c r="C6" s="89">
        <v>0.17784503966200799</v>
      </c>
      <c r="D6" s="89">
        <v>0.17737255852005099</v>
      </c>
      <c r="E6" s="89">
        <v>0.16106392632469099</v>
      </c>
      <c r="F6" s="89">
        <v>0.14531397631038401</v>
      </c>
      <c r="G6" s="89">
        <v>0.14247543829061099</v>
      </c>
      <c r="H6" s="89">
        <v>0.14146520753984701</v>
      </c>
      <c r="I6" s="89">
        <v>8.0659583371292906E-2</v>
      </c>
      <c r="J6" s="89">
        <v>6.9539882381880205E-2</v>
      </c>
      <c r="K6" s="89">
        <v>5.8856387754446897E-2</v>
      </c>
      <c r="L6" s="73">
        <v>5.8856387754446897E-2</v>
      </c>
      <c r="M6" s="74"/>
      <c r="N6" s="75">
        <f t="shared" si="0"/>
        <v>-0.12668869528647664</v>
      </c>
      <c r="O6" s="90" t="s">
        <v>20</v>
      </c>
      <c r="P6"/>
      <c r="Q6"/>
      <c r="R6"/>
      <c r="S6"/>
      <c r="T6"/>
      <c r="U6"/>
      <c r="V6"/>
      <c r="W6"/>
      <c r="X6"/>
      <c r="Y6"/>
      <c r="Z6"/>
      <c r="AA6"/>
      <c r="AB6"/>
      <c r="AC6"/>
      <c r="AD6"/>
    </row>
    <row r="7" spans="1:30" s="66" customFormat="1" ht="18" customHeight="1" x14ac:dyDescent="0.2">
      <c r="A7" s="72" t="s">
        <v>23</v>
      </c>
      <c r="B7" s="89">
        <v>0.54833281750509899</v>
      </c>
      <c r="C7" s="89">
        <v>0.41970940243745403</v>
      </c>
      <c r="D7" s="89">
        <v>0.35219569249257798</v>
      </c>
      <c r="E7" s="89">
        <v>0.34356343018608299</v>
      </c>
      <c r="F7" s="89">
        <v>0.32427154691211801</v>
      </c>
      <c r="G7" s="89">
        <v>0.283469513908718</v>
      </c>
      <c r="H7" s="89">
        <v>0.248533254029914</v>
      </c>
      <c r="I7" s="89">
        <v>0.23787887608726699</v>
      </c>
      <c r="J7" s="89">
        <v>0.21926385536367901</v>
      </c>
      <c r="K7" s="252">
        <v>0.210105312322379</v>
      </c>
      <c r="L7" s="73">
        <v>0.210105312322379</v>
      </c>
      <c r="M7" s="74"/>
      <c r="N7" s="75">
        <f t="shared" si="0"/>
        <v>-0.10110221457939816</v>
      </c>
      <c r="O7" s="90" t="s">
        <v>20</v>
      </c>
      <c r="P7"/>
      <c r="Q7"/>
      <c r="R7"/>
      <c r="S7"/>
      <c r="T7"/>
      <c r="U7"/>
      <c r="V7"/>
      <c r="W7"/>
      <c r="X7"/>
      <c r="Y7"/>
      <c r="Z7"/>
      <c r="AA7"/>
      <c r="AB7"/>
      <c r="AC7"/>
      <c r="AD7"/>
    </row>
    <row r="8" spans="1:30" s="66" customFormat="1" ht="18" customHeight="1" x14ac:dyDescent="0.2">
      <c r="A8" s="72" t="s">
        <v>6</v>
      </c>
      <c r="B8" s="89">
        <v>0.39817253734628899</v>
      </c>
      <c r="C8" s="89">
        <v>0.33482180279956902</v>
      </c>
      <c r="D8" s="89">
        <v>0.29899466598274599</v>
      </c>
      <c r="E8" s="89">
        <v>0.29860522136259599</v>
      </c>
      <c r="F8" s="89">
        <v>0.282207901915075</v>
      </c>
      <c r="G8" s="91">
        <v>0.30896276416378998</v>
      </c>
      <c r="H8" s="91">
        <v>0.32884792515167299</v>
      </c>
      <c r="I8" s="89">
        <v>0.37021561654350799</v>
      </c>
      <c r="J8" s="89">
        <v>0.320545496717205</v>
      </c>
      <c r="K8" s="89">
        <v>0.38830411534567699</v>
      </c>
      <c r="L8" s="73">
        <v>0.38830411534567699</v>
      </c>
      <c r="M8" s="74"/>
      <c r="N8" s="75">
        <f t="shared" si="0"/>
        <v>-2.7846254090522216E-3</v>
      </c>
      <c r="O8" s="92"/>
      <c r="P8"/>
      <c r="Q8"/>
      <c r="R8"/>
      <c r="S8"/>
      <c r="T8"/>
      <c r="U8"/>
      <c r="V8"/>
      <c r="W8"/>
      <c r="X8"/>
      <c r="Y8"/>
      <c r="Z8"/>
      <c r="AA8"/>
      <c r="AB8"/>
      <c r="AC8"/>
      <c r="AD8"/>
    </row>
    <row r="9" spans="1:30" s="66" customFormat="1" ht="18" customHeight="1" x14ac:dyDescent="0.2">
      <c r="A9" s="72" t="s">
        <v>27</v>
      </c>
      <c r="B9" s="155">
        <v>0.611293425815435</v>
      </c>
      <c r="C9" s="155">
        <v>0.62404589081466399</v>
      </c>
      <c r="D9" s="155">
        <v>0.68824997552950895</v>
      </c>
      <c r="E9" s="155">
        <v>0.76417280437484203</v>
      </c>
      <c r="F9" s="91">
        <v>0.45873322556411</v>
      </c>
      <c r="G9" s="91">
        <v>0.46000194588726601</v>
      </c>
      <c r="H9" s="91">
        <v>0.51054836288737504</v>
      </c>
      <c r="I9" s="91">
        <v>0.60890069434902605</v>
      </c>
      <c r="J9" s="91">
        <v>0.57060764312241097</v>
      </c>
      <c r="K9" s="91">
        <v>0.54124578584125504</v>
      </c>
      <c r="L9" s="73">
        <v>0.54124578584125504</v>
      </c>
      <c r="M9" s="74"/>
      <c r="N9" s="75">
        <f>_xlfn.RRI(5,F9,K9)</f>
        <v>3.3634189967324923E-2</v>
      </c>
      <c r="O9" s="92"/>
      <c r="P9"/>
      <c r="Q9"/>
      <c r="R9"/>
      <c r="S9"/>
      <c r="T9"/>
      <c r="U9"/>
      <c r="V9"/>
      <c r="W9"/>
      <c r="X9"/>
      <c r="Y9"/>
      <c r="Z9"/>
      <c r="AA9"/>
      <c r="AB9"/>
      <c r="AC9"/>
      <c r="AD9"/>
    </row>
    <row r="10" spans="1:30" s="66" customFormat="1" ht="18" customHeight="1" x14ac:dyDescent="0.2">
      <c r="A10" s="72" t="s">
        <v>19</v>
      </c>
      <c r="B10" s="89">
        <v>0.57023048643023599</v>
      </c>
      <c r="C10" s="89">
        <v>0.49673580927806199</v>
      </c>
      <c r="D10" s="89">
        <v>0.46783804885915098</v>
      </c>
      <c r="E10" s="89">
        <v>0.51807637409722396</v>
      </c>
      <c r="F10" s="89">
        <v>0.482979529554526</v>
      </c>
      <c r="G10" s="89">
        <v>0.51689810576783202</v>
      </c>
      <c r="H10" s="89">
        <v>0.57155277651659298</v>
      </c>
      <c r="I10" s="89">
        <v>0.66273861559070602</v>
      </c>
      <c r="J10" s="89">
        <v>0.60766602237455802</v>
      </c>
      <c r="K10" s="89">
        <v>0.62026599795984005</v>
      </c>
      <c r="L10" s="73">
        <v>0.62026599795984005</v>
      </c>
      <c r="M10" s="74"/>
      <c r="N10" s="75">
        <f>_xlfn.RRI(9,B10,K10)</f>
        <v>9.3891119333744388E-3</v>
      </c>
      <c r="O10" s="92"/>
      <c r="P10"/>
      <c r="Q10"/>
      <c r="R10"/>
      <c r="S10"/>
      <c r="T10"/>
      <c r="U10"/>
      <c r="V10"/>
      <c r="W10"/>
      <c r="X10"/>
      <c r="Y10"/>
      <c r="Z10"/>
      <c r="AA10"/>
      <c r="AB10"/>
      <c r="AC10"/>
      <c r="AD10"/>
    </row>
    <row r="11" spans="1:30" s="66" customFormat="1" ht="18" customHeight="1" x14ac:dyDescent="0.2">
      <c r="A11" s="72" t="s">
        <v>7</v>
      </c>
      <c r="B11" s="89">
        <v>1.2086905376925301</v>
      </c>
      <c r="C11" s="89">
        <v>1.2107718466706101</v>
      </c>
      <c r="D11" s="89">
        <v>1.2401439448039</v>
      </c>
      <c r="E11" s="89">
        <v>1.3581388361235001</v>
      </c>
      <c r="F11" s="89">
        <v>1.10323593274817</v>
      </c>
      <c r="G11" s="89">
        <v>1.16293956071802</v>
      </c>
      <c r="H11" s="89">
        <v>1.16679149268638</v>
      </c>
      <c r="I11" s="89">
        <v>1.0812153629480299</v>
      </c>
      <c r="J11" s="89">
        <v>1.1380664976950601</v>
      </c>
      <c r="K11" s="89">
        <v>1.1663706829170399</v>
      </c>
      <c r="L11" s="73">
        <v>1.1663706829170399</v>
      </c>
      <c r="M11" s="74"/>
      <c r="N11" s="75">
        <f>_xlfn.RRI(9,B11,K11)</f>
        <v>-3.9522388280195386E-3</v>
      </c>
      <c r="O11" s="90"/>
      <c r="Q11"/>
      <c r="R11"/>
      <c r="S11"/>
      <c r="T11"/>
      <c r="U11"/>
      <c r="V11"/>
      <c r="W11"/>
      <c r="X11"/>
      <c r="Y11"/>
      <c r="Z11"/>
      <c r="AA11"/>
      <c r="AB11"/>
      <c r="AC11"/>
      <c r="AD11"/>
    </row>
    <row r="12" spans="1:30" s="66" customFormat="1" ht="18" customHeight="1" x14ac:dyDescent="0.2">
      <c r="A12" s="72" t="s">
        <v>9</v>
      </c>
      <c r="B12" s="89">
        <v>0.88903043458508402</v>
      </c>
      <c r="C12" s="89">
        <v>0.98486553056410098</v>
      </c>
      <c r="D12" s="89">
        <v>0.99465729611901998</v>
      </c>
      <c r="E12" s="89">
        <v>1.09729810557081</v>
      </c>
      <c r="F12" s="89">
        <v>1.1398555631937399</v>
      </c>
      <c r="G12" s="89">
        <v>1.2166977078102701</v>
      </c>
      <c r="H12" s="89">
        <v>1.15733211031422</v>
      </c>
      <c r="I12" s="89">
        <v>1.1831812799114201</v>
      </c>
      <c r="J12" s="89">
        <v>1.1810625151623799</v>
      </c>
      <c r="K12" s="89">
        <v>1.1852282991282901</v>
      </c>
      <c r="L12" s="73">
        <v>1.1852282991282901</v>
      </c>
      <c r="M12" s="74"/>
      <c r="N12" s="75">
        <f>_xlfn.RRI(9,B12,K12)</f>
        <v>3.2466938763213271E-2</v>
      </c>
      <c r="O12" s="92"/>
      <c r="P12"/>
      <c r="Q12"/>
      <c r="R12"/>
      <c r="S12"/>
      <c r="T12"/>
      <c r="U12"/>
      <c r="V12"/>
      <c r="W12"/>
      <c r="X12"/>
      <c r="Y12"/>
      <c r="Z12"/>
      <c r="AA12"/>
      <c r="AB12"/>
      <c r="AC12"/>
      <c r="AD12"/>
    </row>
    <row r="13" spans="1:30" s="66" customFormat="1" ht="18" customHeight="1" x14ac:dyDescent="0.2">
      <c r="A13" s="72" t="s">
        <v>12</v>
      </c>
      <c r="B13" s="89">
        <v>1.5935826701104601</v>
      </c>
      <c r="C13" s="89">
        <v>1.52104103989365</v>
      </c>
      <c r="D13" s="89">
        <v>1.5332131569515599</v>
      </c>
      <c r="E13" s="89">
        <v>1.5314504604250401</v>
      </c>
      <c r="F13" s="89">
        <v>1.42263405552934</v>
      </c>
      <c r="G13" s="89">
        <v>1.44025390989563</v>
      </c>
      <c r="H13" s="89">
        <v>1.3177729132043201</v>
      </c>
      <c r="I13" s="89">
        <v>1.1726876057790001</v>
      </c>
      <c r="J13" s="89">
        <v>1.2453661846556801</v>
      </c>
      <c r="K13" s="89">
        <v>1.2003273618194401</v>
      </c>
      <c r="L13" s="73">
        <v>1.2003273618194401</v>
      </c>
      <c r="M13" s="74"/>
      <c r="N13" s="75">
        <f>_xlfn.RRI(9,B13,K13)</f>
        <v>-3.0997244610178831E-2</v>
      </c>
      <c r="O13" s="90"/>
      <c r="P13"/>
      <c r="Q13"/>
      <c r="R13"/>
      <c r="S13"/>
      <c r="T13"/>
      <c r="U13"/>
      <c r="V13"/>
      <c r="W13"/>
      <c r="X13"/>
      <c r="Y13"/>
      <c r="Z13"/>
      <c r="AA13"/>
      <c r="AB13"/>
      <c r="AC13"/>
      <c r="AD13"/>
    </row>
    <row r="14" spans="1:30" s="66" customFormat="1" ht="18" customHeight="1" x14ac:dyDescent="0.2">
      <c r="A14" s="72" t="s">
        <v>17</v>
      </c>
      <c r="B14" s="89">
        <v>2.6703590102376298</v>
      </c>
      <c r="C14" s="89">
        <v>2.54974608268276</v>
      </c>
      <c r="D14" s="89">
        <v>2.39190671560968</v>
      </c>
      <c r="E14" s="89">
        <v>2.2457790162129498</v>
      </c>
      <c r="F14" s="89">
        <v>2.05379075629748</v>
      </c>
      <c r="G14" s="89">
        <v>2.1230765602316199</v>
      </c>
      <c r="H14" s="89">
        <v>1.94174481424222</v>
      </c>
      <c r="I14" s="89">
        <v>1.6007323027407501</v>
      </c>
      <c r="J14" s="89">
        <v>1.3976033862761601</v>
      </c>
      <c r="K14" s="89">
        <v>1.2775901357092001</v>
      </c>
      <c r="L14" s="73">
        <v>1.2775901357092001</v>
      </c>
      <c r="M14" s="74"/>
      <c r="N14" s="75">
        <f>_xlfn.RRI(9,B14,K14)</f>
        <v>-7.8649968099790302E-2</v>
      </c>
      <c r="O14" s="90" t="s">
        <v>20</v>
      </c>
      <c r="P14"/>
      <c r="Q14"/>
      <c r="R14"/>
      <c r="S14"/>
      <c r="T14"/>
      <c r="U14"/>
      <c r="V14"/>
      <c r="W14"/>
      <c r="X14"/>
      <c r="Y14"/>
      <c r="Z14"/>
      <c r="AA14"/>
      <c r="AB14"/>
      <c r="AC14"/>
      <c r="AD14"/>
    </row>
    <row r="15" spans="1:30" s="66" customFormat="1" ht="18" customHeight="1" x14ac:dyDescent="0.2">
      <c r="A15" s="72" t="s">
        <v>22</v>
      </c>
      <c r="B15" s="155">
        <v>1.0884545847813001</v>
      </c>
      <c r="C15" s="155">
        <v>1.3204963185638801</v>
      </c>
      <c r="D15" s="91">
        <v>0.92418717284068097</v>
      </c>
      <c r="E15" s="91">
        <v>1.2149080553416201</v>
      </c>
      <c r="F15" s="91">
        <v>1.0660742882421601</v>
      </c>
      <c r="G15" s="91">
        <v>1.15730788384574</v>
      </c>
      <c r="H15" s="91">
        <v>1.2273080397249401</v>
      </c>
      <c r="I15" s="91">
        <v>1.29454911337053</v>
      </c>
      <c r="J15" s="91">
        <v>1.3331374313006401</v>
      </c>
      <c r="K15" s="91">
        <v>1.34477048033284</v>
      </c>
      <c r="L15" s="73">
        <v>1.34477048033284</v>
      </c>
      <c r="M15" s="74"/>
      <c r="N15" s="75">
        <f>_xlfn.RRI(7,D15,K15)</f>
        <v>5.5041996353989875E-2</v>
      </c>
      <c r="O15" s="92"/>
      <c r="P15"/>
      <c r="Q15"/>
      <c r="R15"/>
      <c r="S15"/>
      <c r="T15"/>
      <c r="U15"/>
      <c r="V15"/>
      <c r="W15"/>
      <c r="X15"/>
      <c r="Y15"/>
      <c r="Z15"/>
      <c r="AA15"/>
      <c r="AB15"/>
      <c r="AC15"/>
      <c r="AD15"/>
    </row>
    <row r="16" spans="1:30" s="66" customFormat="1" ht="18" customHeight="1" x14ac:dyDescent="0.2">
      <c r="A16" s="72" t="s">
        <v>28</v>
      </c>
      <c r="B16" s="89">
        <v>1.7045788510931601</v>
      </c>
      <c r="C16" s="89">
        <v>1.65966172921113</v>
      </c>
      <c r="D16" s="89">
        <v>1.58363522713206</v>
      </c>
      <c r="E16" s="89">
        <v>1.9539667768895399</v>
      </c>
      <c r="F16" s="89">
        <v>1.4847903805743801</v>
      </c>
      <c r="G16" s="89">
        <v>1.44251464266415</v>
      </c>
      <c r="H16" s="89">
        <v>1.40731149279736</v>
      </c>
      <c r="I16" s="89">
        <v>1.5132496546460099</v>
      </c>
      <c r="J16" s="89">
        <v>1.40240761060177</v>
      </c>
      <c r="K16" s="89">
        <v>1.38861319676211</v>
      </c>
      <c r="L16" s="73">
        <v>1.38861319676211</v>
      </c>
      <c r="M16" s="74"/>
      <c r="N16" s="75">
        <f t="shared" ref="N16:N21" si="1">_xlfn.RRI(9,B16,K16)</f>
        <v>-2.2521682776007523E-2</v>
      </c>
      <c r="O16" s="90"/>
      <c r="P16"/>
      <c r="Q16"/>
      <c r="R16"/>
      <c r="S16"/>
      <c r="T16"/>
      <c r="U16"/>
      <c r="V16"/>
      <c r="W16"/>
      <c r="X16"/>
      <c r="Y16"/>
      <c r="Z16"/>
      <c r="AA16"/>
      <c r="AB16"/>
      <c r="AC16"/>
      <c r="AD16"/>
    </row>
    <row r="17" spans="1:30" s="66" customFormat="1" ht="18" customHeight="1" x14ac:dyDescent="0.2">
      <c r="A17" s="72" t="s">
        <v>29</v>
      </c>
      <c r="B17" s="89">
        <v>1.8123217443789199</v>
      </c>
      <c r="C17" s="89">
        <v>1.6482859733253099</v>
      </c>
      <c r="D17" s="89">
        <v>1.5489592235413401</v>
      </c>
      <c r="E17" s="89">
        <v>1.4250625910494901</v>
      </c>
      <c r="F17" s="89">
        <v>1.43854098198179</v>
      </c>
      <c r="G17" s="89">
        <v>1.5581464673616501</v>
      </c>
      <c r="H17" s="89">
        <v>1.54434800820954</v>
      </c>
      <c r="I17" s="89">
        <v>1.64053746263358</v>
      </c>
      <c r="J17" s="89">
        <v>1.6222819774771</v>
      </c>
      <c r="K17" s="89">
        <v>1.6446527649745</v>
      </c>
      <c r="L17" s="73">
        <v>1.6446527649745</v>
      </c>
      <c r="M17" s="74"/>
      <c r="N17" s="75">
        <f t="shared" si="1"/>
        <v>-1.0728641830949681E-2</v>
      </c>
      <c r="O17" s="90"/>
      <c r="P17"/>
      <c r="Q17"/>
      <c r="R17"/>
      <c r="S17"/>
      <c r="T17"/>
      <c r="U17"/>
      <c r="V17"/>
      <c r="W17"/>
      <c r="X17"/>
      <c r="Y17"/>
      <c r="Z17"/>
      <c r="AA17"/>
      <c r="AB17"/>
      <c r="AC17"/>
      <c r="AD17"/>
    </row>
    <row r="18" spans="1:30" s="66" customFormat="1" ht="18" customHeight="1" x14ac:dyDescent="0.2">
      <c r="A18" s="72" t="s">
        <v>30</v>
      </c>
      <c r="B18" s="89">
        <v>2.3303568541702999</v>
      </c>
      <c r="C18" s="89">
        <v>2.3595980685588498</v>
      </c>
      <c r="D18" s="89">
        <v>2.30415557588339</v>
      </c>
      <c r="E18" s="89">
        <v>2.2777281915522201</v>
      </c>
      <c r="F18" s="89">
        <v>2.2494418019784801</v>
      </c>
      <c r="G18" s="89">
        <v>2.1026501363971799</v>
      </c>
      <c r="H18" s="89">
        <v>2.0510609151218802</v>
      </c>
      <c r="I18" s="89">
        <v>1.9401164196928</v>
      </c>
      <c r="J18" s="89">
        <v>1.9161348789039101</v>
      </c>
      <c r="K18" s="89">
        <v>1.7751295792630499</v>
      </c>
      <c r="L18" s="73">
        <v>1.7751295792630499</v>
      </c>
      <c r="M18" s="74"/>
      <c r="N18" s="75">
        <f t="shared" si="1"/>
        <v>-2.9786050681366305E-2</v>
      </c>
      <c r="O18" s="90" t="s">
        <v>20</v>
      </c>
      <c r="P18"/>
      <c r="Q18"/>
      <c r="R18"/>
      <c r="S18"/>
      <c r="T18"/>
      <c r="U18"/>
      <c r="V18"/>
      <c r="W18"/>
      <c r="X18"/>
      <c r="Y18"/>
      <c r="Z18"/>
      <c r="AA18"/>
      <c r="AB18"/>
      <c r="AC18"/>
      <c r="AD18"/>
    </row>
    <row r="19" spans="1:30" s="66" customFormat="1" ht="18" customHeight="1" x14ac:dyDescent="0.2">
      <c r="A19" s="78" t="s">
        <v>16</v>
      </c>
      <c r="B19" s="96">
        <v>2.2240400202491259</v>
      </c>
      <c r="C19" s="96">
        <v>2.1725093612488635</v>
      </c>
      <c r="D19" s="96">
        <v>2.0712263840634564</v>
      </c>
      <c r="E19" s="96">
        <v>2.2268236267814343</v>
      </c>
      <c r="F19" s="96">
        <v>2.1620674149462742</v>
      </c>
      <c r="G19" s="96">
        <v>2.2347430477748147</v>
      </c>
      <c r="H19" s="96">
        <v>2.1342111056394035</v>
      </c>
      <c r="I19" s="96">
        <v>2.1143639293855201</v>
      </c>
      <c r="J19" s="96">
        <v>2.0154593457675505</v>
      </c>
      <c r="K19" s="96">
        <v>1.9980885896722567</v>
      </c>
      <c r="L19" s="79">
        <v>1.99808858967226</v>
      </c>
      <c r="M19" s="74"/>
      <c r="N19" s="80">
        <f t="shared" si="1"/>
        <v>-1.1833246813698128E-2</v>
      </c>
      <c r="O19" s="90" t="s">
        <v>20</v>
      </c>
      <c r="P19"/>
      <c r="Q19"/>
      <c r="R19"/>
      <c r="S19"/>
      <c r="T19"/>
      <c r="U19"/>
      <c r="V19"/>
      <c r="W19"/>
      <c r="X19"/>
      <c r="Y19"/>
      <c r="Z19"/>
      <c r="AA19"/>
      <c r="AB19"/>
      <c r="AC19"/>
      <c r="AD19"/>
    </row>
    <row r="20" spans="1:30" s="66" customFormat="1" ht="18" customHeight="1" x14ac:dyDescent="0.2">
      <c r="A20" s="72" t="s">
        <v>2</v>
      </c>
      <c r="B20" s="89">
        <v>1.9223865721042499</v>
      </c>
      <c r="C20" s="89">
        <v>1.90750917173238</v>
      </c>
      <c r="D20" s="89">
        <v>1.7696837384881099</v>
      </c>
      <c r="E20" s="89">
        <v>1.8130842896950401</v>
      </c>
      <c r="F20" s="89">
        <v>1.8749461300854899</v>
      </c>
      <c r="G20" s="89">
        <v>1.9765972973803101</v>
      </c>
      <c r="H20" s="89">
        <v>2.0597093919772802</v>
      </c>
      <c r="I20" s="89">
        <v>2.1049133540787701</v>
      </c>
      <c r="J20" s="89">
        <v>2.1297221432727</v>
      </c>
      <c r="K20" s="89">
        <v>2.05848256391516</v>
      </c>
      <c r="L20" s="73">
        <v>2.05848256391516</v>
      </c>
      <c r="M20" s="74"/>
      <c r="N20" s="75">
        <f t="shared" si="1"/>
        <v>7.6291404358632686E-3</v>
      </c>
      <c r="O20" s="92"/>
      <c r="P20"/>
      <c r="Q20"/>
      <c r="R20"/>
      <c r="S20"/>
      <c r="T20"/>
      <c r="U20"/>
      <c r="V20"/>
      <c r="W20"/>
      <c r="X20"/>
      <c r="Y20"/>
      <c r="Z20"/>
      <c r="AA20"/>
      <c r="AB20"/>
      <c r="AC20"/>
      <c r="AD20"/>
    </row>
    <row r="21" spans="1:30" s="66" customFormat="1" ht="18" customHeight="1" x14ac:dyDescent="0.2">
      <c r="A21" s="72" t="s">
        <v>18</v>
      </c>
      <c r="B21" s="89">
        <v>2.5976261092575599</v>
      </c>
      <c r="C21" s="89">
        <v>2.5287892880214899</v>
      </c>
      <c r="D21" s="89">
        <v>2.3605954858396201</v>
      </c>
      <c r="E21" s="89">
        <v>2.4774352404340001</v>
      </c>
      <c r="F21" s="89">
        <v>2.3422222612253401</v>
      </c>
      <c r="G21" s="89">
        <v>2.32737355493009</v>
      </c>
      <c r="H21" s="89">
        <v>2.2595812919826601</v>
      </c>
      <c r="I21" s="89">
        <v>1.9365799170867199</v>
      </c>
      <c r="J21" s="89">
        <v>2.0515787452680199</v>
      </c>
      <c r="K21" s="89">
        <v>2.2684551718171999</v>
      </c>
      <c r="L21" s="73">
        <v>2.2684551718171999</v>
      </c>
      <c r="M21" s="74"/>
      <c r="N21" s="75">
        <f t="shared" si="1"/>
        <v>-1.4942670674540137E-2</v>
      </c>
      <c r="O21" s="90"/>
      <c r="P21"/>
      <c r="Q21"/>
      <c r="R21"/>
      <c r="S21"/>
      <c r="T21"/>
      <c r="U21"/>
      <c r="V21"/>
      <c r="W21"/>
      <c r="X21"/>
      <c r="Y21"/>
      <c r="Z21"/>
      <c r="AA21"/>
      <c r="AB21"/>
      <c r="AC21"/>
      <c r="AD21"/>
    </row>
    <row r="22" spans="1:30" s="66" customFormat="1" ht="18" customHeight="1" x14ac:dyDescent="0.2">
      <c r="A22" s="72" t="s">
        <v>21</v>
      </c>
      <c r="B22" s="153">
        <v>1.5550036793120801</v>
      </c>
      <c r="C22" s="154">
        <v>1.5325157532671201</v>
      </c>
      <c r="D22" s="154">
        <v>1.4410404197550599</v>
      </c>
      <c r="E22" s="154">
        <v>1.56662878642154</v>
      </c>
      <c r="F22" s="154">
        <v>1.64114383378161</v>
      </c>
      <c r="G22" s="154">
        <v>1.6434988401503601</v>
      </c>
      <c r="H22" s="91">
        <v>2.2398502618030198</v>
      </c>
      <c r="I22" s="91">
        <v>2.2690250173989002</v>
      </c>
      <c r="J22" s="91">
        <v>2.36000958098409</v>
      </c>
      <c r="K22" s="91">
        <v>2.3583771379543901</v>
      </c>
      <c r="L22" s="73">
        <v>2.3583771379543901</v>
      </c>
      <c r="M22" s="74"/>
      <c r="N22" s="75">
        <f>_xlfn.RRI(3,H22,K22)</f>
        <v>1.7336805362556218E-2</v>
      </c>
      <c r="O22" s="92"/>
      <c r="P22"/>
      <c r="Q22"/>
      <c r="R22"/>
      <c r="S22"/>
      <c r="T22"/>
      <c r="U22"/>
      <c r="V22"/>
      <c r="W22"/>
      <c r="X22"/>
      <c r="Y22"/>
      <c r="Z22"/>
      <c r="AA22"/>
      <c r="AB22"/>
      <c r="AC22"/>
      <c r="AD22"/>
    </row>
    <row r="23" spans="1:30" s="66" customFormat="1" ht="18" customHeight="1" x14ac:dyDescent="0.2">
      <c r="A23" s="72" t="s">
        <v>31</v>
      </c>
      <c r="B23" s="89">
        <v>2.6104297641322698</v>
      </c>
      <c r="C23" s="89">
        <v>2.72105326181625</v>
      </c>
      <c r="D23" s="89">
        <v>2.8179093143858598</v>
      </c>
      <c r="E23" s="89">
        <v>3.2220841109317302</v>
      </c>
      <c r="F23" s="89">
        <v>3.01431811305534</v>
      </c>
      <c r="G23" s="89">
        <v>3.1147705975129498</v>
      </c>
      <c r="H23" s="89">
        <v>3.0340686986793899</v>
      </c>
      <c r="I23" s="89">
        <v>2.8133802885664001</v>
      </c>
      <c r="J23" s="89">
        <v>2.4871739197963101</v>
      </c>
      <c r="K23" s="89">
        <v>2.3632805099622498</v>
      </c>
      <c r="L23" s="73">
        <v>2.3632805099622498</v>
      </c>
      <c r="M23" s="74"/>
      <c r="N23" s="75">
        <f>_xlfn.RRI(9,B23,K23)</f>
        <v>-1.0990729918952113E-2</v>
      </c>
      <c r="O23" s="90" t="s">
        <v>20</v>
      </c>
      <c r="P23"/>
      <c r="Q23"/>
      <c r="R23"/>
      <c r="S23"/>
      <c r="T23"/>
      <c r="U23"/>
      <c r="V23"/>
      <c r="W23"/>
      <c r="X23"/>
      <c r="Y23"/>
      <c r="Z23"/>
      <c r="AA23"/>
      <c r="AB23"/>
      <c r="AC23"/>
      <c r="AD23"/>
    </row>
    <row r="24" spans="1:30" s="66" customFormat="1" ht="18" customHeight="1" x14ac:dyDescent="0.2">
      <c r="A24" s="72" t="s">
        <v>132</v>
      </c>
      <c r="B24" s="151">
        <v>1.6124134753058399</v>
      </c>
      <c r="C24" s="151">
        <v>1.49828065366778</v>
      </c>
      <c r="D24" s="151">
        <v>1.4305413069293</v>
      </c>
      <c r="E24" s="151">
        <v>1.7442850203834299</v>
      </c>
      <c r="F24" s="151">
        <v>2.0247053568943398</v>
      </c>
      <c r="G24" s="151">
        <v>2.21040365943652</v>
      </c>
      <c r="H24" s="151"/>
      <c r="I24" s="152"/>
      <c r="J24" s="152"/>
      <c r="K24" s="94">
        <v>2.5424098367433499</v>
      </c>
      <c r="L24" s="73">
        <v>2.5424098367433499</v>
      </c>
      <c r="M24" s="74"/>
      <c r="N24" s="75" t="s">
        <v>11</v>
      </c>
      <c r="O24" s="92"/>
      <c r="P24"/>
      <c r="Q24"/>
      <c r="R24"/>
      <c r="S24"/>
      <c r="T24"/>
      <c r="U24"/>
      <c r="V24"/>
      <c r="W24"/>
      <c r="X24"/>
      <c r="Y24"/>
      <c r="Z24"/>
      <c r="AA24"/>
      <c r="AB24"/>
      <c r="AC24"/>
      <c r="AD24"/>
    </row>
    <row r="25" spans="1:30" s="66" customFormat="1" ht="18" customHeight="1" x14ac:dyDescent="0.2">
      <c r="A25" s="72" t="s">
        <v>13</v>
      </c>
      <c r="B25" s="89">
        <v>3.4545716035781102</v>
      </c>
      <c r="C25" s="89">
        <v>2.8727280484490101</v>
      </c>
      <c r="D25" s="89">
        <v>3.52762329352647</v>
      </c>
      <c r="E25" s="89">
        <v>2.9852819160159401</v>
      </c>
      <c r="F25" s="89">
        <v>2.8067001572589199</v>
      </c>
      <c r="G25" s="89">
        <v>2.7392665599237098</v>
      </c>
      <c r="H25" s="89">
        <v>2.4894986090606901</v>
      </c>
      <c r="I25" s="89">
        <v>2.4746760195642299</v>
      </c>
      <c r="J25" s="89">
        <v>2.5244416027566898</v>
      </c>
      <c r="K25" s="89">
        <v>2.55339169812801</v>
      </c>
      <c r="L25" s="73">
        <v>2.55339169812801</v>
      </c>
      <c r="M25" s="74"/>
      <c r="N25" s="75">
        <f>_xlfn.RRI(9,B25,K25)</f>
        <v>-3.3028456403438211E-2</v>
      </c>
      <c r="O25" s="90"/>
      <c r="P25"/>
      <c r="Q25"/>
      <c r="R25"/>
      <c r="S25"/>
      <c r="T25"/>
      <c r="U25"/>
      <c r="V25"/>
      <c r="W25"/>
      <c r="X25"/>
      <c r="Y25"/>
      <c r="Z25"/>
      <c r="AA25"/>
      <c r="AB25"/>
      <c r="AC25"/>
      <c r="AD25"/>
    </row>
    <row r="26" spans="1:30" s="66" customFormat="1" ht="18" customHeight="1" x14ac:dyDescent="0.2">
      <c r="A26" s="72" t="s">
        <v>8</v>
      </c>
      <c r="B26" s="89">
        <v>4.0402328144173403</v>
      </c>
      <c r="C26" s="89">
        <v>3.8017295092529499</v>
      </c>
      <c r="D26" s="89">
        <v>3.62265132475697</v>
      </c>
      <c r="E26" s="89">
        <v>3.7961589214728102</v>
      </c>
      <c r="F26" s="89">
        <v>3.39389181427229</v>
      </c>
      <c r="G26" s="89">
        <v>3.4617678071095299</v>
      </c>
      <c r="H26" s="89">
        <v>3.3835066189784602</v>
      </c>
      <c r="I26" s="89">
        <v>2.3588832506638902</v>
      </c>
      <c r="J26" s="89">
        <v>2.8768621480842702</v>
      </c>
      <c r="K26" s="89">
        <v>2.7461440918468401</v>
      </c>
      <c r="L26" s="73">
        <v>2.7461440918468401</v>
      </c>
      <c r="M26" s="74"/>
      <c r="N26" s="75">
        <f>_xlfn.RRI(9,B26,K26)</f>
        <v>-4.1993297086112436E-2</v>
      </c>
      <c r="O26" s="90"/>
      <c r="P26"/>
      <c r="Q26"/>
      <c r="R26"/>
      <c r="S26"/>
      <c r="T26"/>
      <c r="U26"/>
      <c r="V26"/>
      <c r="W26"/>
      <c r="X26"/>
      <c r="Y26"/>
      <c r="Z26"/>
      <c r="AA26"/>
      <c r="AB26"/>
      <c r="AC26"/>
      <c r="AD26"/>
    </row>
    <row r="27" spans="1:30" s="66" customFormat="1" ht="18" customHeight="1" x14ac:dyDescent="0.2">
      <c r="A27" s="72" t="s">
        <v>24</v>
      </c>
      <c r="B27" s="89">
        <v>5.0427636225954604</v>
      </c>
      <c r="C27" s="89">
        <v>5.6824846720930298</v>
      </c>
      <c r="D27" s="89">
        <v>5.27130894617334</v>
      </c>
      <c r="E27" s="89">
        <v>5.51788797078102</v>
      </c>
      <c r="F27" s="89">
        <v>4.5661489818164398</v>
      </c>
      <c r="G27" s="89">
        <v>4.1085774340342303</v>
      </c>
      <c r="H27" s="89">
        <v>3.57305279651536</v>
      </c>
      <c r="I27" s="89">
        <v>3.1202565907342601</v>
      </c>
      <c r="J27" s="89">
        <v>2.6346163166324099</v>
      </c>
      <c r="K27" s="89">
        <v>2.8553126027014302</v>
      </c>
      <c r="L27" s="73">
        <v>2.8553126027014302</v>
      </c>
      <c r="M27" s="74"/>
      <c r="N27" s="75">
        <f>_xlfn.RRI(9,B27,K27)</f>
        <v>-6.1241473639666477E-2</v>
      </c>
      <c r="O27" s="90" t="s">
        <v>20</v>
      </c>
      <c r="P27"/>
      <c r="Q27"/>
      <c r="R27"/>
      <c r="S27"/>
      <c r="T27"/>
      <c r="U27"/>
      <c r="V27"/>
      <c r="W27"/>
      <c r="X27"/>
      <c r="Y27"/>
      <c r="Z27"/>
      <c r="AA27"/>
      <c r="AB27"/>
      <c r="AC27"/>
      <c r="AD27"/>
    </row>
    <row r="28" spans="1:30" s="66" customFormat="1" ht="18" customHeight="1" x14ac:dyDescent="0.2">
      <c r="A28" s="72" t="s">
        <v>10</v>
      </c>
      <c r="B28" s="89">
        <v>2.4503876828183002</v>
      </c>
      <c r="C28" s="89">
        <v>2.59304022650484</v>
      </c>
      <c r="D28" s="89">
        <v>2.1954308396319799</v>
      </c>
      <c r="E28" s="89">
        <v>2.5041863680244099</v>
      </c>
      <c r="F28" s="89">
        <v>2.37175270923019</v>
      </c>
      <c r="G28" s="89">
        <v>2.86733250564451</v>
      </c>
      <c r="H28" s="89">
        <v>2.75385500639675</v>
      </c>
      <c r="I28" s="89">
        <v>3.99058978844376</v>
      </c>
      <c r="J28" s="89">
        <v>3.01044820774041</v>
      </c>
      <c r="K28" s="89">
        <v>3.5119051053887498</v>
      </c>
      <c r="L28" s="73">
        <v>3.5119051053887498</v>
      </c>
      <c r="M28" s="74"/>
      <c r="N28" s="75">
        <f>_xlfn.RRI(9,B28,K28)</f>
        <v>4.0800644305510891E-2</v>
      </c>
      <c r="O28" s="92"/>
      <c r="P28"/>
      <c r="Q28"/>
      <c r="R28"/>
      <c r="S28"/>
      <c r="T28"/>
      <c r="U28"/>
      <c r="V28"/>
      <c r="W28"/>
      <c r="X28"/>
      <c r="Y28"/>
      <c r="Z28"/>
      <c r="AA28"/>
      <c r="AB28"/>
      <c r="AC28"/>
      <c r="AD28"/>
    </row>
    <row r="29" spans="1:30" s="66" customFormat="1" ht="18" customHeight="1" x14ac:dyDescent="0.2">
      <c r="A29" s="72" t="s">
        <v>4</v>
      </c>
      <c r="B29" s="89">
        <v>2.3681755254187098</v>
      </c>
      <c r="C29" s="89">
        <v>2.5881231937810099</v>
      </c>
      <c r="D29" s="89">
        <v>2.4370733851255602</v>
      </c>
      <c r="E29" s="89">
        <v>2.8017224212124701</v>
      </c>
      <c r="F29" s="89">
        <v>3.3788600743003001</v>
      </c>
      <c r="G29" s="89">
        <v>3.8950173875193399</v>
      </c>
      <c r="H29" s="89">
        <v>3.84393271279946</v>
      </c>
      <c r="I29" s="89">
        <v>4.1131966436871998</v>
      </c>
      <c r="J29" s="89">
        <v>4.4797898076268599</v>
      </c>
      <c r="K29" s="89">
        <v>4.27705782756001</v>
      </c>
      <c r="L29" s="73">
        <v>4.27705782756001</v>
      </c>
      <c r="M29" s="74"/>
      <c r="N29" s="75">
        <f>_xlfn.RRI(9,B29,K29)</f>
        <v>6.7887966353552098E-2</v>
      </c>
      <c r="O29" s="92"/>
      <c r="P29"/>
      <c r="Q29"/>
      <c r="R29"/>
      <c r="S29"/>
      <c r="T29"/>
      <c r="U29"/>
      <c r="V29"/>
      <c r="W29"/>
      <c r="X29"/>
      <c r="Y29"/>
      <c r="Z29"/>
      <c r="AA29"/>
      <c r="AB29"/>
      <c r="AC29"/>
      <c r="AD29"/>
    </row>
    <row r="30" spans="1:30" s="66" customFormat="1" ht="18" customHeight="1" x14ac:dyDescent="0.2">
      <c r="A30" s="72" t="s">
        <v>32</v>
      </c>
      <c r="B30" s="151"/>
      <c r="C30" s="155">
        <v>4.0611919408438597</v>
      </c>
      <c r="D30" s="155">
        <v>4.3610884708512101</v>
      </c>
      <c r="E30" s="155">
        <v>4.8135262162025496</v>
      </c>
      <c r="F30" s="155">
        <v>5.3279346408392199</v>
      </c>
      <c r="G30" s="155">
        <v>5.2694511885825799</v>
      </c>
      <c r="H30" s="155">
        <v>4.9420534424101099</v>
      </c>
      <c r="I30" s="155">
        <v>4.9534413879816199</v>
      </c>
      <c r="J30" s="155">
        <v>5.1762222744589401</v>
      </c>
      <c r="K30" s="91">
        <v>4.5763957889329898</v>
      </c>
      <c r="L30" s="73">
        <v>4.5763957889329898</v>
      </c>
      <c r="M30" s="74"/>
      <c r="N30" s="75" t="s">
        <v>11</v>
      </c>
      <c r="O30" s="92"/>
      <c r="P30"/>
      <c r="Q30"/>
      <c r="R30"/>
      <c r="S30"/>
      <c r="T30"/>
      <c r="U30"/>
      <c r="V30"/>
      <c r="W30"/>
      <c r="X30"/>
      <c r="Y30"/>
      <c r="Z30"/>
      <c r="AA30"/>
      <c r="AB30"/>
      <c r="AC30"/>
      <c r="AD30"/>
    </row>
    <row r="31" spans="1:30" s="66" customFormat="1" ht="18" customHeight="1" x14ac:dyDescent="0.2">
      <c r="A31" s="72" t="s">
        <v>26</v>
      </c>
      <c r="B31" s="151"/>
      <c r="C31" s="91">
        <v>3.88050238100961</v>
      </c>
      <c r="D31" s="91">
        <v>3.4876692527264099</v>
      </c>
      <c r="E31" s="91">
        <v>4.5114161428496997</v>
      </c>
      <c r="F31" s="91">
        <v>4.3652415213021403</v>
      </c>
      <c r="G31" s="91">
        <v>4.7087809229668096</v>
      </c>
      <c r="H31" s="91">
        <v>4.6228178184272899</v>
      </c>
      <c r="I31" s="91">
        <v>4.5818401162060498</v>
      </c>
      <c r="J31" s="91">
        <v>6.2057048801112096</v>
      </c>
      <c r="K31" s="91">
        <v>4.8570585514292999</v>
      </c>
      <c r="L31" s="73">
        <v>4.8570585514292999</v>
      </c>
      <c r="M31" s="74"/>
      <c r="N31" s="75">
        <f>_xlfn.RRI(8,C31,K31)</f>
        <v>2.8455897910288686E-2</v>
      </c>
      <c r="O31" s="92"/>
      <c r="P31"/>
      <c r="Q31"/>
      <c r="R31"/>
      <c r="S31"/>
      <c r="T31"/>
      <c r="U31"/>
      <c r="V31"/>
      <c r="W31"/>
      <c r="X31"/>
      <c r="Y31"/>
      <c r="Z31"/>
      <c r="AA31"/>
      <c r="AB31"/>
      <c r="AC31"/>
      <c r="AD31"/>
    </row>
    <row r="32" spans="1:30" s="68" customFormat="1" ht="18" customHeight="1" x14ac:dyDescent="0.2">
      <c r="A32" s="72" t="s">
        <v>33</v>
      </c>
      <c r="B32" s="94">
        <v>5.4020989604533396</v>
      </c>
      <c r="C32" s="94">
        <v>6.0641451070712797</v>
      </c>
      <c r="D32" s="94">
        <v>5.3563114962856098</v>
      </c>
      <c r="E32" s="94">
        <v>4.8522589434162704</v>
      </c>
      <c r="F32" s="94">
        <v>4.4707570967738501</v>
      </c>
      <c r="G32" s="94">
        <v>5.24607213685485</v>
      </c>
      <c r="H32" s="94">
        <v>5.16909748255779</v>
      </c>
      <c r="I32" s="94">
        <v>5.80556859231113</v>
      </c>
      <c r="J32" s="94">
        <v>5.8835120527073199</v>
      </c>
      <c r="K32" s="94">
        <v>6.39577999967584</v>
      </c>
      <c r="L32" s="73">
        <v>6.39577999967584</v>
      </c>
      <c r="M32" s="74"/>
      <c r="N32" s="75">
        <f>_xlfn.RRI(9,B32,K32)</f>
        <v>1.8938299746742215E-2</v>
      </c>
      <c r="O32" s="92" t="s">
        <v>14</v>
      </c>
      <c r="P32"/>
      <c r="Q32"/>
      <c r="R32"/>
      <c r="S32"/>
      <c r="T32"/>
      <c r="U32"/>
      <c r="V32"/>
      <c r="W32"/>
      <c r="X32"/>
      <c r="Y32"/>
      <c r="Z32"/>
      <c r="AA32"/>
      <c r="AB32"/>
      <c r="AC32"/>
      <c r="AD32"/>
    </row>
    <row r="33" spans="1:30" s="68" customFormat="1" ht="18" customHeight="1" x14ac:dyDescent="0.2">
      <c r="A33" s="72" t="s">
        <v>25</v>
      </c>
      <c r="B33" s="155">
        <v>9.00534710120799</v>
      </c>
      <c r="C33" s="91">
        <v>7.7227185452975604</v>
      </c>
      <c r="D33" s="91">
        <v>6.5596849443474596</v>
      </c>
      <c r="E33" s="91">
        <v>7.4040663719860103</v>
      </c>
      <c r="F33" s="91">
        <v>7.2923443066614402</v>
      </c>
      <c r="G33" s="91">
        <v>7.5258414489465997</v>
      </c>
      <c r="H33" s="91">
        <v>7.4319974109593803</v>
      </c>
      <c r="I33" s="91">
        <v>7.7029920451071101</v>
      </c>
      <c r="J33" s="91">
        <v>7.8835567242141602</v>
      </c>
      <c r="K33" s="91">
        <v>7.5932650990187396</v>
      </c>
      <c r="L33" s="73">
        <v>7.5932650990187396</v>
      </c>
      <c r="M33" s="74"/>
      <c r="N33" s="75">
        <f>_xlfn.RRI(8,C33,K33)</f>
        <v>-2.1108642351282958E-3</v>
      </c>
      <c r="O33" s="92"/>
      <c r="P33"/>
      <c r="Q33" s="76"/>
      <c r="R33" s="81"/>
      <c r="S33" s="81"/>
      <c r="T33"/>
      <c r="U33"/>
      <c r="V33"/>
      <c r="W33"/>
      <c r="X33"/>
      <c r="Y33"/>
      <c r="Z33"/>
      <c r="AA33"/>
      <c r="AB33"/>
      <c r="AC33"/>
      <c r="AD33"/>
    </row>
    <row r="34" spans="1:30" s="66" customFormat="1" ht="12.75" x14ac:dyDescent="0.2">
      <c r="N34" s="75"/>
      <c r="O34" s="83"/>
      <c r="Q34" s="34"/>
      <c r="R34" s="34"/>
      <c r="S34" s="34"/>
      <c r="T34"/>
      <c r="U34"/>
      <c r="V34"/>
    </row>
    <row r="35" spans="1:30" s="66" customFormat="1" ht="12.75" x14ac:dyDescent="0.2">
      <c r="N35" s="65"/>
      <c r="Q35" s="34"/>
      <c r="R35" s="34"/>
      <c r="S35" s="34"/>
      <c r="T35" s="34"/>
      <c r="U35" s="34"/>
      <c r="V35" s="34"/>
    </row>
    <row r="36" spans="1:30" s="98" customFormat="1" ht="12.75" x14ac:dyDescent="0.2">
      <c r="A36" s="10" t="s">
        <v>113</v>
      </c>
      <c r="N36" s="99"/>
      <c r="Q36" s="34"/>
      <c r="R36" s="34"/>
      <c r="S36" s="34"/>
      <c r="T36" s="34"/>
      <c r="U36" s="34"/>
      <c r="V36" s="34"/>
    </row>
    <row r="37" spans="1:30" x14ac:dyDescent="0.25">
      <c r="A37" s="10" t="s">
        <v>172</v>
      </c>
      <c r="O37" s="84"/>
    </row>
    <row r="38" spans="1:30" x14ac:dyDescent="0.25">
      <c r="A38" s="87" t="s">
        <v>123</v>
      </c>
      <c r="O38" s="84"/>
    </row>
    <row r="39" spans="1:30" ht="45" customHeight="1" x14ac:dyDescent="0.25">
      <c r="A39" s="314" t="s">
        <v>170</v>
      </c>
      <c r="B39" s="315"/>
      <c r="C39" s="315"/>
      <c r="D39" s="315"/>
      <c r="E39" s="315"/>
      <c r="F39" s="315"/>
      <c r="G39" s="315"/>
      <c r="H39" s="315"/>
      <c r="I39" s="315"/>
      <c r="J39" s="315"/>
      <c r="K39" s="315"/>
      <c r="L39" s="315"/>
      <c r="M39" s="315"/>
      <c r="N39" s="315"/>
      <c r="O39" s="315"/>
      <c r="P39" s="315"/>
      <c r="Q39" s="315"/>
      <c r="R39" s="315"/>
      <c r="S39" s="315"/>
      <c r="T39" s="315"/>
    </row>
    <row r="40" spans="1:30" s="98" customFormat="1" ht="12.75" x14ac:dyDescent="0.2">
      <c r="A40" s="10"/>
      <c r="N40" s="99"/>
    </row>
    <row r="41" spans="1:30" s="98" customFormat="1" ht="12.75" x14ac:dyDescent="0.2">
      <c r="N41" s="99"/>
    </row>
    <row r="42" spans="1:30" s="98" customFormat="1" ht="12.75" x14ac:dyDescent="0.2">
      <c r="A42" s="10"/>
      <c r="N42" s="99"/>
    </row>
    <row r="43" spans="1:30" s="86" customFormat="1" x14ac:dyDescent="0.25">
      <c r="A43" s="84"/>
      <c r="B43" s="84"/>
      <c r="C43" s="84"/>
      <c r="D43" s="84"/>
      <c r="E43" s="84"/>
      <c r="F43" s="84"/>
      <c r="G43" s="84"/>
      <c r="H43" s="84"/>
      <c r="I43" s="84"/>
      <c r="J43" s="84"/>
      <c r="K43" s="84"/>
      <c r="L43" s="84"/>
      <c r="M43" s="84"/>
      <c r="N43" s="85"/>
      <c r="O43" s="84"/>
      <c r="P43" s="84"/>
      <c r="Q43" s="84"/>
      <c r="R43" s="84"/>
      <c r="S43" s="84"/>
      <c r="T43" s="84"/>
      <c r="U43" s="84"/>
      <c r="V43" s="84"/>
      <c r="W43" s="84"/>
      <c r="X43" s="84"/>
      <c r="Y43" s="84"/>
    </row>
    <row r="44" spans="1:30" s="86" customFormat="1" x14ac:dyDescent="0.25">
      <c r="A44" s="84"/>
      <c r="B44" s="84"/>
      <c r="C44" s="84"/>
      <c r="D44" s="84"/>
      <c r="E44" s="84"/>
      <c r="F44" s="84"/>
      <c r="G44" s="84"/>
      <c r="H44" s="84"/>
      <c r="I44" s="84"/>
      <c r="J44" s="84"/>
      <c r="K44" s="84"/>
      <c r="L44" s="84"/>
      <c r="M44" s="84"/>
      <c r="N44" s="85"/>
      <c r="O44" s="84"/>
      <c r="P44" s="84"/>
      <c r="Q44" s="84"/>
      <c r="R44" s="84"/>
      <c r="S44" s="84"/>
      <c r="T44" s="84"/>
      <c r="U44" s="84"/>
      <c r="V44" s="84"/>
      <c r="W44" s="84"/>
      <c r="X44" s="84"/>
      <c r="Y44" s="84"/>
    </row>
    <row r="45" spans="1:30" s="86" customFormat="1" x14ac:dyDescent="0.25">
      <c r="A45" s="84"/>
      <c r="B45" s="84"/>
      <c r="C45" s="84"/>
      <c r="D45" s="84"/>
      <c r="E45" s="84"/>
      <c r="F45" s="84"/>
      <c r="G45" s="84"/>
      <c r="H45" s="84"/>
      <c r="I45" s="84"/>
      <c r="J45" s="84"/>
      <c r="K45" s="84"/>
      <c r="L45" s="84"/>
      <c r="M45" s="84"/>
      <c r="N45" s="85"/>
      <c r="O45" s="84"/>
      <c r="P45" s="84"/>
      <c r="Q45" s="84"/>
      <c r="R45" s="84"/>
      <c r="S45" s="84"/>
      <c r="T45" s="84"/>
      <c r="U45" s="84"/>
      <c r="V45" s="84"/>
      <c r="W45" s="84"/>
      <c r="X45" s="84"/>
      <c r="Y45" s="84"/>
    </row>
    <row r="46" spans="1:30" s="86" customFormat="1" x14ac:dyDescent="0.25">
      <c r="A46" s="84"/>
      <c r="B46" s="84"/>
      <c r="C46" s="84"/>
      <c r="D46" s="84"/>
      <c r="E46" s="84"/>
      <c r="F46" s="84"/>
      <c r="G46" s="84"/>
      <c r="H46" s="84"/>
      <c r="I46" s="84"/>
      <c r="J46" s="84"/>
      <c r="K46" s="84"/>
      <c r="L46" s="84"/>
      <c r="M46" s="84"/>
      <c r="N46" s="85"/>
      <c r="O46" s="84"/>
      <c r="P46" s="84"/>
      <c r="Q46" s="84"/>
      <c r="R46" s="84"/>
      <c r="S46" s="84"/>
      <c r="T46" s="84"/>
      <c r="U46" s="84"/>
      <c r="V46" s="84"/>
      <c r="W46" s="84"/>
      <c r="X46" s="84"/>
      <c r="Y46" s="84"/>
    </row>
    <row r="47" spans="1:30" s="86" customFormat="1" x14ac:dyDescent="0.25">
      <c r="A47" s="84"/>
      <c r="B47" s="84"/>
      <c r="C47" s="84"/>
      <c r="D47" s="84"/>
      <c r="E47" s="84"/>
      <c r="F47" s="84"/>
      <c r="G47" s="84"/>
      <c r="H47" s="84"/>
      <c r="I47" s="84"/>
      <c r="J47" s="84"/>
      <c r="K47" s="84"/>
      <c r="L47" s="84"/>
      <c r="M47" s="84"/>
      <c r="N47" s="85"/>
      <c r="O47" s="84"/>
      <c r="P47" s="84"/>
      <c r="Q47" s="84"/>
      <c r="R47" s="84"/>
      <c r="S47" s="84"/>
      <c r="T47" s="84"/>
      <c r="U47" s="84"/>
      <c r="V47" s="84"/>
      <c r="W47" s="84"/>
      <c r="X47" s="84"/>
      <c r="Y47" s="84"/>
    </row>
    <row r="48" spans="1:30" s="86" customFormat="1" x14ac:dyDescent="0.25">
      <c r="A48" s="84"/>
      <c r="B48" s="84"/>
      <c r="C48" s="84"/>
      <c r="D48" s="84"/>
      <c r="E48" s="84"/>
      <c r="F48" s="84"/>
      <c r="G48" s="84"/>
      <c r="H48" s="84"/>
      <c r="I48" s="84"/>
      <c r="J48" s="84"/>
      <c r="K48" s="84"/>
      <c r="L48" s="84"/>
      <c r="M48" s="84"/>
      <c r="N48" s="85"/>
      <c r="O48" s="84"/>
      <c r="P48" s="84"/>
      <c r="Q48" s="84"/>
      <c r="R48" s="84"/>
      <c r="S48" s="84"/>
      <c r="T48" s="84"/>
      <c r="U48" s="84"/>
      <c r="V48" s="84"/>
      <c r="W48" s="84"/>
      <c r="X48" s="84"/>
      <c r="Y48" s="84"/>
    </row>
    <row r="49" spans="1:25" s="86" customFormat="1" x14ac:dyDescent="0.25">
      <c r="A49" s="84"/>
      <c r="B49" s="84"/>
      <c r="C49" s="84"/>
      <c r="D49" s="84"/>
      <c r="E49" s="84"/>
      <c r="F49" s="84"/>
      <c r="G49" s="84"/>
      <c r="H49" s="84"/>
      <c r="I49" s="84"/>
      <c r="J49" s="84"/>
      <c r="K49" s="84"/>
      <c r="L49" s="84"/>
      <c r="M49" s="84"/>
      <c r="N49" s="85"/>
      <c r="O49" s="84"/>
      <c r="P49" s="84"/>
      <c r="Q49" s="84"/>
      <c r="R49" s="84"/>
      <c r="S49" s="84"/>
      <c r="T49" s="84"/>
      <c r="U49" s="84"/>
      <c r="V49" s="84"/>
      <c r="W49" s="84"/>
      <c r="X49" s="84"/>
      <c r="Y49" s="84"/>
    </row>
    <row r="50" spans="1:25" s="86" customFormat="1" x14ac:dyDescent="0.25">
      <c r="A50" s="84"/>
      <c r="B50" s="84"/>
      <c r="C50" s="84"/>
      <c r="D50" s="84"/>
      <c r="E50" s="84"/>
      <c r="F50" s="84"/>
      <c r="G50" s="84"/>
      <c r="H50" s="84"/>
      <c r="I50" s="84"/>
      <c r="J50" s="84"/>
      <c r="K50" s="84"/>
      <c r="L50" s="84"/>
      <c r="M50" s="84"/>
      <c r="N50" s="85"/>
      <c r="O50" s="84"/>
      <c r="P50" s="84"/>
      <c r="Q50" s="84"/>
      <c r="R50" s="84"/>
      <c r="S50" s="84"/>
      <c r="T50" s="84"/>
      <c r="U50" s="84"/>
      <c r="V50" s="84"/>
      <c r="W50" s="84"/>
      <c r="X50" s="84"/>
      <c r="Y50" s="84"/>
    </row>
    <row r="51" spans="1:25" s="86" customFormat="1" x14ac:dyDescent="0.25">
      <c r="A51" s="84"/>
      <c r="B51" s="84"/>
      <c r="C51" s="84"/>
      <c r="D51" s="84"/>
      <c r="E51" s="84"/>
      <c r="F51" s="84"/>
      <c r="G51" s="84"/>
      <c r="H51" s="84"/>
      <c r="I51" s="84"/>
      <c r="J51" s="84"/>
      <c r="K51" s="84"/>
      <c r="L51" s="84"/>
      <c r="M51" s="84"/>
      <c r="N51" s="85"/>
      <c r="O51" s="84"/>
      <c r="P51" s="84"/>
      <c r="Q51" s="84"/>
      <c r="R51" s="84"/>
      <c r="S51" s="84"/>
      <c r="T51" s="84"/>
      <c r="U51" s="84"/>
      <c r="V51" s="84"/>
      <c r="W51" s="84"/>
      <c r="X51" s="84"/>
      <c r="Y51" s="84"/>
    </row>
    <row r="52" spans="1:25" s="86" customFormat="1" x14ac:dyDescent="0.25">
      <c r="A52" s="84"/>
      <c r="B52" s="84"/>
      <c r="C52" s="84"/>
      <c r="D52" s="84"/>
      <c r="E52" s="84"/>
      <c r="F52" s="84"/>
      <c r="G52" s="84"/>
      <c r="H52" s="84"/>
      <c r="I52" s="84"/>
      <c r="J52" s="84"/>
      <c r="K52" s="84"/>
      <c r="L52" s="84"/>
      <c r="M52" s="84"/>
      <c r="N52" s="85"/>
      <c r="O52" s="84"/>
      <c r="P52" s="84"/>
      <c r="Q52" s="84"/>
      <c r="R52" s="84"/>
      <c r="S52" s="84"/>
      <c r="T52" s="84"/>
      <c r="U52" s="84"/>
      <c r="V52" s="84"/>
      <c r="W52" s="84"/>
      <c r="X52" s="84"/>
      <c r="Y52" s="84"/>
    </row>
    <row r="53" spans="1:25" s="86" customFormat="1" x14ac:dyDescent="0.25">
      <c r="A53" s="84"/>
      <c r="B53" s="84"/>
      <c r="C53" s="84"/>
      <c r="D53" s="84"/>
      <c r="E53" s="84"/>
      <c r="F53" s="84"/>
      <c r="G53" s="84"/>
      <c r="H53" s="84"/>
      <c r="I53" s="84"/>
      <c r="J53" s="84"/>
      <c r="K53" s="84"/>
      <c r="L53" s="84"/>
      <c r="M53" s="84"/>
      <c r="N53" s="85"/>
      <c r="O53" s="84"/>
      <c r="P53" s="84"/>
      <c r="Q53" s="84"/>
      <c r="R53" s="84"/>
      <c r="S53" s="84"/>
      <c r="T53" s="84"/>
      <c r="U53" s="84"/>
      <c r="V53" s="84"/>
      <c r="W53" s="84"/>
      <c r="X53" s="84"/>
      <c r="Y53" s="84"/>
    </row>
    <row r="54" spans="1:25" s="86" customFormat="1" x14ac:dyDescent="0.25">
      <c r="A54" s="84"/>
      <c r="B54" s="84"/>
      <c r="C54" s="84"/>
      <c r="D54" s="84"/>
      <c r="E54" s="84"/>
      <c r="F54" s="84"/>
      <c r="G54" s="84"/>
      <c r="H54" s="84"/>
      <c r="I54" s="84"/>
      <c r="J54" s="84"/>
      <c r="K54" s="84"/>
      <c r="L54" s="84"/>
      <c r="M54" s="84"/>
      <c r="N54" s="85"/>
      <c r="O54" s="84"/>
      <c r="P54" s="84"/>
      <c r="Q54" s="84"/>
      <c r="R54" s="84"/>
      <c r="S54" s="84"/>
      <c r="T54" s="84"/>
      <c r="U54" s="84"/>
      <c r="V54" s="84"/>
      <c r="W54" s="84"/>
      <c r="X54" s="84"/>
      <c r="Y54" s="84"/>
    </row>
    <row r="55" spans="1:25" s="86" customFormat="1" x14ac:dyDescent="0.25">
      <c r="A55" s="84"/>
      <c r="B55" s="84"/>
      <c r="C55" s="84"/>
      <c r="D55" s="84"/>
      <c r="E55" s="84"/>
      <c r="F55" s="84"/>
      <c r="G55" s="84"/>
      <c r="H55" s="84"/>
      <c r="I55" s="84"/>
      <c r="J55" s="84"/>
      <c r="K55" s="84"/>
      <c r="L55" s="84"/>
      <c r="M55" s="84"/>
      <c r="N55" s="85"/>
      <c r="O55" s="84"/>
      <c r="P55" s="84"/>
      <c r="Q55" s="84"/>
      <c r="R55" s="84"/>
      <c r="S55" s="84"/>
      <c r="T55" s="84"/>
      <c r="U55" s="84"/>
      <c r="V55" s="84"/>
      <c r="W55" s="84"/>
      <c r="X55" s="84"/>
      <c r="Y55" s="84"/>
    </row>
    <row r="56" spans="1:25" s="86" customFormat="1" x14ac:dyDescent="0.25">
      <c r="A56" s="84"/>
      <c r="B56" s="84"/>
      <c r="C56" s="84"/>
      <c r="D56" s="84"/>
      <c r="E56" s="84"/>
      <c r="F56" s="84"/>
      <c r="G56" s="84"/>
      <c r="H56" s="84"/>
      <c r="I56" s="84"/>
      <c r="J56" s="84"/>
      <c r="K56" s="84"/>
      <c r="L56" s="84"/>
      <c r="M56" s="84"/>
      <c r="N56" s="85"/>
      <c r="O56" s="84"/>
      <c r="P56" s="84"/>
      <c r="Q56" s="84"/>
      <c r="R56" s="84"/>
      <c r="S56" s="84"/>
      <c r="T56" s="84"/>
      <c r="U56" s="84"/>
      <c r="V56" s="84"/>
      <c r="W56" s="84"/>
      <c r="X56" s="84"/>
      <c r="Y56" s="84"/>
    </row>
    <row r="57" spans="1:25" s="86" customFormat="1" x14ac:dyDescent="0.25">
      <c r="A57" s="84"/>
      <c r="B57" s="84"/>
      <c r="C57" s="84"/>
      <c r="D57" s="84"/>
      <c r="E57" s="84"/>
      <c r="F57" s="84"/>
      <c r="G57" s="84"/>
      <c r="H57" s="84"/>
      <c r="I57" s="84"/>
      <c r="J57" s="84"/>
      <c r="K57" s="84"/>
      <c r="L57" s="84"/>
      <c r="M57" s="84"/>
      <c r="N57" s="85"/>
      <c r="O57" s="84"/>
      <c r="P57" s="84"/>
      <c r="Q57" s="84"/>
      <c r="R57" s="84"/>
      <c r="S57" s="84"/>
      <c r="T57" s="84"/>
      <c r="U57" s="84"/>
      <c r="V57" s="84"/>
      <c r="W57" s="84"/>
      <c r="X57" s="84"/>
      <c r="Y57" s="84"/>
    </row>
    <row r="58" spans="1:25" s="86" customFormat="1" x14ac:dyDescent="0.25">
      <c r="A58" s="84"/>
      <c r="B58" s="84"/>
      <c r="C58" s="84"/>
      <c r="D58" s="84"/>
      <c r="E58" s="84"/>
      <c r="F58" s="84"/>
      <c r="G58" s="84"/>
      <c r="H58" s="84"/>
      <c r="I58" s="84"/>
      <c r="J58" s="84"/>
      <c r="K58" s="84"/>
      <c r="L58" s="84"/>
      <c r="M58" s="84"/>
      <c r="N58" s="85"/>
      <c r="O58" s="84"/>
      <c r="P58" s="84"/>
      <c r="Q58" s="84"/>
      <c r="R58" s="84"/>
      <c r="S58" s="84"/>
      <c r="T58" s="84"/>
      <c r="U58" s="84"/>
      <c r="V58" s="84"/>
      <c r="W58" s="84"/>
      <c r="X58" s="84"/>
      <c r="Y58" s="84"/>
    </row>
    <row r="59" spans="1:25" x14ac:dyDescent="0.25">
      <c r="O59" s="84"/>
    </row>
    <row r="60" spans="1:25" x14ac:dyDescent="0.25">
      <c r="O60" s="84"/>
    </row>
    <row r="61" spans="1:25" x14ac:dyDescent="0.25">
      <c r="O61" s="84"/>
    </row>
    <row r="62" spans="1:25" x14ac:dyDescent="0.25">
      <c r="O62" s="84"/>
    </row>
    <row r="63" spans="1:25" x14ac:dyDescent="0.25">
      <c r="O63" s="84"/>
    </row>
    <row r="64" spans="1:25" x14ac:dyDescent="0.25">
      <c r="O64" s="84"/>
    </row>
    <row r="65" spans="15:15" x14ac:dyDescent="0.25">
      <c r="O65" s="84"/>
    </row>
    <row r="66" spans="15:15" x14ac:dyDescent="0.25">
      <c r="O66" s="84"/>
    </row>
    <row r="67" spans="15:15" x14ac:dyDescent="0.25">
      <c r="O67" s="84"/>
    </row>
    <row r="68" spans="15:15" x14ac:dyDescent="0.25">
      <c r="O68" s="84"/>
    </row>
    <row r="69" spans="15:15" x14ac:dyDescent="0.25">
      <c r="O69" s="84"/>
    </row>
    <row r="70" spans="15:15" x14ac:dyDescent="0.25">
      <c r="O70" s="84"/>
    </row>
    <row r="71" spans="15:15" x14ac:dyDescent="0.25">
      <c r="O71" s="84"/>
    </row>
    <row r="72" spans="15:15" x14ac:dyDescent="0.25">
      <c r="O72" s="84"/>
    </row>
    <row r="73" spans="15:15" x14ac:dyDescent="0.25">
      <c r="O73" s="84"/>
    </row>
    <row r="74" spans="15:15" x14ac:dyDescent="0.25">
      <c r="O74" s="84"/>
    </row>
    <row r="75" spans="15:15" x14ac:dyDescent="0.25">
      <c r="O75" s="84"/>
    </row>
    <row r="76" spans="15:15" x14ac:dyDescent="0.25">
      <c r="O76" s="84"/>
    </row>
    <row r="77" spans="15:15" x14ac:dyDescent="0.25">
      <c r="O77" s="84"/>
    </row>
    <row r="78" spans="15:15" x14ac:dyDescent="0.25">
      <c r="O78" s="84"/>
    </row>
    <row r="79" spans="15:15" x14ac:dyDescent="0.25">
      <c r="O79" s="84"/>
    </row>
    <row r="80" spans="15:15" x14ac:dyDescent="0.25">
      <c r="O80" s="84"/>
    </row>
    <row r="81" spans="15:15" x14ac:dyDescent="0.25">
      <c r="O81" s="84"/>
    </row>
    <row r="82" spans="15:15" x14ac:dyDescent="0.25">
      <c r="O82" s="84"/>
    </row>
    <row r="83" spans="15:15" x14ac:dyDescent="0.25">
      <c r="O83" s="84"/>
    </row>
    <row r="84" spans="15:15" x14ac:dyDescent="0.25">
      <c r="O84" s="84"/>
    </row>
    <row r="85" spans="15:15" x14ac:dyDescent="0.25">
      <c r="O85" s="84"/>
    </row>
    <row r="86" spans="15:15" x14ac:dyDescent="0.25">
      <c r="O86" s="84"/>
    </row>
    <row r="87" spans="15:15" x14ac:dyDescent="0.25">
      <c r="O87" s="84"/>
    </row>
    <row r="88" spans="15:15" x14ac:dyDescent="0.25">
      <c r="O88" s="84"/>
    </row>
    <row r="89" spans="15:15" x14ac:dyDescent="0.25">
      <c r="O89" s="84"/>
    </row>
    <row r="90" spans="15:15" x14ac:dyDescent="0.25">
      <c r="O90" s="84"/>
    </row>
    <row r="91" spans="15:15" x14ac:dyDescent="0.25">
      <c r="O91" s="84"/>
    </row>
    <row r="92" spans="15:15" x14ac:dyDescent="0.25">
      <c r="O92" s="84"/>
    </row>
    <row r="93" spans="15:15" x14ac:dyDescent="0.25">
      <c r="O93" s="84"/>
    </row>
    <row r="94" spans="15:15" x14ac:dyDescent="0.25">
      <c r="O94" s="84"/>
    </row>
    <row r="95" spans="15:15" x14ac:dyDescent="0.25">
      <c r="O95" s="84"/>
    </row>
    <row r="96" spans="15:15" x14ac:dyDescent="0.25">
      <c r="O96" s="84"/>
    </row>
    <row r="97" spans="15:15" x14ac:dyDescent="0.25">
      <c r="O97" s="84"/>
    </row>
    <row r="98" spans="15:15" x14ac:dyDescent="0.25">
      <c r="O98" s="84"/>
    </row>
    <row r="99" spans="15:15" x14ac:dyDescent="0.25">
      <c r="O99" s="84"/>
    </row>
    <row r="100" spans="15:15" x14ac:dyDescent="0.25">
      <c r="O100" s="84"/>
    </row>
    <row r="101" spans="15:15" x14ac:dyDescent="0.25">
      <c r="O101" s="84"/>
    </row>
    <row r="102" spans="15:15" x14ac:dyDescent="0.25">
      <c r="O102" s="84"/>
    </row>
    <row r="103" spans="15:15" x14ac:dyDescent="0.25">
      <c r="O103" s="84"/>
    </row>
    <row r="104" spans="15:15" x14ac:dyDescent="0.25">
      <c r="O104" s="84"/>
    </row>
    <row r="105" spans="15:15" x14ac:dyDescent="0.25">
      <c r="O105" s="84"/>
    </row>
    <row r="106" spans="15:15" x14ac:dyDescent="0.25">
      <c r="O106" s="84"/>
    </row>
    <row r="107" spans="15:15" x14ac:dyDescent="0.25">
      <c r="O107" s="84"/>
    </row>
    <row r="108" spans="15:15" x14ac:dyDescent="0.25">
      <c r="O108" s="84"/>
    </row>
    <row r="109" spans="15:15" x14ac:dyDescent="0.25">
      <c r="O109" s="84"/>
    </row>
    <row r="110" spans="15:15" x14ac:dyDescent="0.25">
      <c r="O110" s="84"/>
    </row>
    <row r="111" spans="15:15" x14ac:dyDescent="0.25">
      <c r="O111" s="84"/>
    </row>
    <row r="112" spans="15:15" x14ac:dyDescent="0.25">
      <c r="O112" s="84"/>
    </row>
    <row r="113" spans="15:15" x14ac:dyDescent="0.25">
      <c r="O113" s="84"/>
    </row>
    <row r="114" spans="15:15" x14ac:dyDescent="0.25">
      <c r="O114" s="84"/>
    </row>
    <row r="115" spans="15:15" x14ac:dyDescent="0.25">
      <c r="O115" s="84"/>
    </row>
    <row r="116" spans="15:15" x14ac:dyDescent="0.25">
      <c r="O116" s="84"/>
    </row>
    <row r="117" spans="15:15" x14ac:dyDescent="0.25">
      <c r="O117" s="84"/>
    </row>
    <row r="118" spans="15:15" x14ac:dyDescent="0.25">
      <c r="O118" s="84"/>
    </row>
    <row r="119" spans="15:15" x14ac:dyDescent="0.25">
      <c r="O119" s="84"/>
    </row>
    <row r="120" spans="15:15" x14ac:dyDescent="0.25">
      <c r="O120" s="84"/>
    </row>
    <row r="121" spans="15:15" x14ac:dyDescent="0.25">
      <c r="O121" s="84"/>
    </row>
    <row r="122" spans="15:15" x14ac:dyDescent="0.25">
      <c r="O122" s="84"/>
    </row>
    <row r="123" spans="15:15" x14ac:dyDescent="0.25">
      <c r="O123" s="84"/>
    </row>
    <row r="124" spans="15:15" x14ac:dyDescent="0.25">
      <c r="O124" s="84"/>
    </row>
    <row r="125" spans="15:15" x14ac:dyDescent="0.25">
      <c r="O125" s="84"/>
    </row>
    <row r="126" spans="15:15" x14ac:dyDescent="0.25">
      <c r="O126" s="84"/>
    </row>
    <row r="127" spans="15:15" x14ac:dyDescent="0.25">
      <c r="O127" s="84"/>
    </row>
    <row r="128" spans="15:15" x14ac:dyDescent="0.25">
      <c r="O128" s="84"/>
    </row>
    <row r="129" spans="15:15" x14ac:dyDescent="0.25">
      <c r="O129" s="84"/>
    </row>
    <row r="130" spans="15:15" x14ac:dyDescent="0.25">
      <c r="O130" s="84"/>
    </row>
    <row r="131" spans="15:15" x14ac:dyDescent="0.25">
      <c r="O131" s="84"/>
    </row>
    <row r="132" spans="15:15" x14ac:dyDescent="0.25">
      <c r="O132" s="84"/>
    </row>
    <row r="133" spans="15:15" x14ac:dyDescent="0.25">
      <c r="O133" s="84"/>
    </row>
    <row r="134" spans="15:15" x14ac:dyDescent="0.25">
      <c r="O134" s="84"/>
    </row>
    <row r="135" spans="15:15" x14ac:dyDescent="0.25">
      <c r="O135" s="84"/>
    </row>
    <row r="136" spans="15:15" x14ac:dyDescent="0.25">
      <c r="O136" s="84"/>
    </row>
    <row r="137" spans="15:15" x14ac:dyDescent="0.25">
      <c r="O137" s="84"/>
    </row>
    <row r="138" spans="15:15" x14ac:dyDescent="0.25">
      <c r="O138" s="84"/>
    </row>
    <row r="139" spans="15:15" x14ac:dyDescent="0.25">
      <c r="O139" s="84"/>
    </row>
    <row r="140" spans="15:15" x14ac:dyDescent="0.25">
      <c r="O140" s="84"/>
    </row>
    <row r="141" spans="15:15" x14ac:dyDescent="0.25">
      <c r="O141" s="84"/>
    </row>
    <row r="142" spans="15:15" x14ac:dyDescent="0.25">
      <c r="O142" s="84"/>
    </row>
    <row r="143" spans="15:15" x14ac:dyDescent="0.25">
      <c r="O143" s="84"/>
    </row>
    <row r="144" spans="15:15" x14ac:dyDescent="0.25">
      <c r="O144" s="84"/>
    </row>
    <row r="145" spans="15:15" x14ac:dyDescent="0.25">
      <c r="O145" s="84"/>
    </row>
    <row r="146" spans="15:15" x14ac:dyDescent="0.25">
      <c r="O146" s="84"/>
    </row>
    <row r="147" spans="15:15" x14ac:dyDescent="0.25">
      <c r="O147" s="84"/>
    </row>
    <row r="148" spans="15:15" x14ac:dyDescent="0.25">
      <c r="O148" s="84"/>
    </row>
    <row r="149" spans="15:15" x14ac:dyDescent="0.25">
      <c r="O149" s="84"/>
    </row>
    <row r="150" spans="15:15" x14ac:dyDescent="0.25">
      <c r="O150" s="84"/>
    </row>
    <row r="151" spans="15:15" x14ac:dyDescent="0.25">
      <c r="O151" s="84"/>
    </row>
    <row r="152" spans="15:15" x14ac:dyDescent="0.25">
      <c r="O152" s="84"/>
    </row>
    <row r="153" spans="15:15" x14ac:dyDescent="0.25">
      <c r="O153" s="84"/>
    </row>
    <row r="154" spans="15:15" x14ac:dyDescent="0.25">
      <c r="O154" s="84"/>
    </row>
    <row r="155" spans="15:15" x14ac:dyDescent="0.25">
      <c r="O155" s="84"/>
    </row>
    <row r="156" spans="15:15" x14ac:dyDescent="0.25">
      <c r="O156" s="84"/>
    </row>
    <row r="157" spans="15:15" x14ac:dyDescent="0.25">
      <c r="O157" s="84"/>
    </row>
    <row r="158" spans="15:15" x14ac:dyDescent="0.25">
      <c r="O158" s="84"/>
    </row>
    <row r="159" spans="15:15" x14ac:dyDescent="0.25">
      <c r="O159" s="84"/>
    </row>
    <row r="160" spans="15:15" x14ac:dyDescent="0.25">
      <c r="O160" s="84"/>
    </row>
    <row r="161" spans="15:15" x14ac:dyDescent="0.25">
      <c r="O161" s="84"/>
    </row>
    <row r="162" spans="15:15" x14ac:dyDescent="0.25">
      <c r="O162" s="84"/>
    </row>
    <row r="163" spans="15:15" x14ac:dyDescent="0.25">
      <c r="O163" s="84"/>
    </row>
    <row r="164" spans="15:15" x14ac:dyDescent="0.25">
      <c r="O164" s="84"/>
    </row>
    <row r="165" spans="15:15" x14ac:dyDescent="0.25">
      <c r="O165" s="84"/>
    </row>
    <row r="166" spans="15:15" x14ac:dyDescent="0.25">
      <c r="O166" s="84"/>
    </row>
    <row r="167" spans="15:15" x14ac:dyDescent="0.25">
      <c r="O167" s="84"/>
    </row>
    <row r="168" spans="15:15" x14ac:dyDescent="0.25">
      <c r="O168" s="84"/>
    </row>
    <row r="169" spans="15:15" x14ac:dyDescent="0.25">
      <c r="O169" s="84"/>
    </row>
    <row r="170" spans="15:15" x14ac:dyDescent="0.25">
      <c r="O170" s="84"/>
    </row>
    <row r="171" spans="15:15" x14ac:dyDescent="0.25">
      <c r="O171" s="84"/>
    </row>
    <row r="172" spans="15:15" x14ac:dyDescent="0.25">
      <c r="O172" s="84"/>
    </row>
    <row r="173" spans="15:15" x14ac:dyDescent="0.25">
      <c r="O173" s="84"/>
    </row>
    <row r="174" spans="15:15" x14ac:dyDescent="0.25">
      <c r="O174" s="84"/>
    </row>
    <row r="175" spans="15:15" x14ac:dyDescent="0.25">
      <c r="O175" s="84"/>
    </row>
    <row r="176" spans="15:15" x14ac:dyDescent="0.25">
      <c r="O176" s="84"/>
    </row>
    <row r="177" spans="15:15" x14ac:dyDescent="0.25">
      <c r="O177" s="84"/>
    </row>
    <row r="178" spans="15:15" x14ac:dyDescent="0.25">
      <c r="O178" s="84"/>
    </row>
    <row r="179" spans="15:15" x14ac:dyDescent="0.25">
      <c r="O179" s="84"/>
    </row>
    <row r="180" spans="15:15" x14ac:dyDescent="0.25">
      <c r="O180" s="84"/>
    </row>
    <row r="181" spans="15:15" x14ac:dyDescent="0.25">
      <c r="O181" s="84"/>
    </row>
    <row r="182" spans="15:15" x14ac:dyDescent="0.25">
      <c r="O182" s="84"/>
    </row>
    <row r="183" spans="15:15" x14ac:dyDescent="0.25">
      <c r="O183" s="84"/>
    </row>
    <row r="184" spans="15:15" x14ac:dyDescent="0.25">
      <c r="O184" s="84"/>
    </row>
    <row r="185" spans="15:15" x14ac:dyDescent="0.25">
      <c r="O185" s="84"/>
    </row>
    <row r="186" spans="15:15" x14ac:dyDescent="0.25">
      <c r="O186" s="84"/>
    </row>
    <row r="187" spans="15:15" x14ac:dyDescent="0.25">
      <c r="O187" s="84"/>
    </row>
    <row r="188" spans="15:15" x14ac:dyDescent="0.25">
      <c r="O188" s="84"/>
    </row>
    <row r="189" spans="15:15" x14ac:dyDescent="0.25">
      <c r="O189" s="84"/>
    </row>
    <row r="190" spans="15:15" x14ac:dyDescent="0.25">
      <c r="O190" s="84"/>
    </row>
    <row r="191" spans="15:15" x14ac:dyDescent="0.25">
      <c r="O191" s="84"/>
    </row>
    <row r="192" spans="15:15" x14ac:dyDescent="0.25">
      <c r="O192" s="84"/>
    </row>
    <row r="193" spans="15:15" x14ac:dyDescent="0.25">
      <c r="O193" s="84"/>
    </row>
    <row r="194" spans="15:15" x14ac:dyDescent="0.25">
      <c r="O194" s="84"/>
    </row>
    <row r="195" spans="15:15" x14ac:dyDescent="0.25">
      <c r="O195" s="84"/>
    </row>
    <row r="196" spans="15:15" x14ac:dyDescent="0.25">
      <c r="O196" s="84"/>
    </row>
    <row r="197" spans="15:15" x14ac:dyDescent="0.25">
      <c r="O197" s="84"/>
    </row>
    <row r="198" spans="15:15" x14ac:dyDescent="0.25">
      <c r="O198" s="84"/>
    </row>
    <row r="199" spans="15:15" x14ac:dyDescent="0.25">
      <c r="O199" s="84"/>
    </row>
    <row r="200" spans="15:15" x14ac:dyDescent="0.25">
      <c r="O200" s="84"/>
    </row>
    <row r="201" spans="15:15" x14ac:dyDescent="0.25">
      <c r="O201" s="84"/>
    </row>
    <row r="202" spans="15:15" x14ac:dyDescent="0.25">
      <c r="O202" s="84"/>
    </row>
    <row r="203" spans="15:15" x14ac:dyDescent="0.25">
      <c r="O203" s="84"/>
    </row>
    <row r="204" spans="15:15" x14ac:dyDescent="0.25">
      <c r="O204" s="84"/>
    </row>
    <row r="205" spans="15:15" x14ac:dyDescent="0.25">
      <c r="O205" s="84"/>
    </row>
    <row r="206" spans="15:15" x14ac:dyDescent="0.25">
      <c r="O206" s="84"/>
    </row>
    <row r="207" spans="15:15" x14ac:dyDescent="0.25">
      <c r="O207" s="84"/>
    </row>
    <row r="208" spans="15:15" x14ac:dyDescent="0.25">
      <c r="O208" s="84"/>
    </row>
    <row r="209" spans="15:15" x14ac:dyDescent="0.25">
      <c r="O209" s="84"/>
    </row>
    <row r="210" spans="15:15" x14ac:dyDescent="0.25">
      <c r="O210" s="84"/>
    </row>
    <row r="211" spans="15:15" x14ac:dyDescent="0.25">
      <c r="O211" s="84"/>
    </row>
    <row r="212" spans="15:15" x14ac:dyDescent="0.25">
      <c r="O212" s="84"/>
    </row>
    <row r="213" spans="15:15" x14ac:dyDescent="0.25">
      <c r="O213" s="84"/>
    </row>
    <row r="214" spans="15:15" x14ac:dyDescent="0.25">
      <c r="O214" s="84"/>
    </row>
    <row r="215" spans="15:15" x14ac:dyDescent="0.25">
      <c r="O215" s="84"/>
    </row>
    <row r="216" spans="15:15" x14ac:dyDescent="0.25">
      <c r="O216" s="84"/>
    </row>
    <row r="217" spans="15:15" x14ac:dyDescent="0.25">
      <c r="O217" s="84"/>
    </row>
    <row r="218" spans="15:15" x14ac:dyDescent="0.25">
      <c r="O218" s="84"/>
    </row>
    <row r="219" spans="15:15" x14ac:dyDescent="0.25">
      <c r="O219" s="84"/>
    </row>
    <row r="220" spans="15:15" x14ac:dyDescent="0.25">
      <c r="O220" s="84"/>
    </row>
    <row r="221" spans="15:15" x14ac:dyDescent="0.25">
      <c r="O221" s="84"/>
    </row>
    <row r="222" spans="15:15" x14ac:dyDescent="0.25">
      <c r="O222" s="84"/>
    </row>
    <row r="223" spans="15:15" x14ac:dyDescent="0.25">
      <c r="O223" s="84"/>
    </row>
    <row r="224" spans="15:15" x14ac:dyDescent="0.25">
      <c r="O224" s="84"/>
    </row>
    <row r="225" spans="15:15" x14ac:dyDescent="0.25">
      <c r="O225" s="84"/>
    </row>
    <row r="226" spans="15:15" x14ac:dyDescent="0.25">
      <c r="O226" s="84"/>
    </row>
    <row r="227" spans="15:15" x14ac:dyDescent="0.25">
      <c r="O227" s="84"/>
    </row>
    <row r="228" spans="15:15" x14ac:dyDescent="0.25">
      <c r="O228" s="84"/>
    </row>
    <row r="229" spans="15:15" x14ac:dyDescent="0.25">
      <c r="O229" s="84"/>
    </row>
    <row r="230" spans="15:15" x14ac:dyDescent="0.25">
      <c r="O230" s="84"/>
    </row>
    <row r="231" spans="15:15" x14ac:dyDescent="0.25">
      <c r="O231" s="84"/>
    </row>
    <row r="232" spans="15:15" x14ac:dyDescent="0.25">
      <c r="O232" s="84"/>
    </row>
    <row r="233" spans="15:15" x14ac:dyDescent="0.25">
      <c r="O233" s="84"/>
    </row>
    <row r="234" spans="15:15" x14ac:dyDescent="0.25">
      <c r="O234" s="84"/>
    </row>
    <row r="235" spans="15:15" x14ac:dyDescent="0.25">
      <c r="O235" s="84"/>
    </row>
    <row r="236" spans="15:15" x14ac:dyDescent="0.25">
      <c r="O236" s="84"/>
    </row>
    <row r="237" spans="15:15" x14ac:dyDescent="0.25">
      <c r="O237" s="84"/>
    </row>
    <row r="238" spans="15:15" x14ac:dyDescent="0.25">
      <c r="O238" s="84"/>
    </row>
    <row r="239" spans="15:15" x14ac:dyDescent="0.25">
      <c r="O239" s="84"/>
    </row>
    <row r="240" spans="15:15" x14ac:dyDescent="0.25">
      <c r="O240" s="84"/>
    </row>
    <row r="241" spans="15:15" x14ac:dyDescent="0.25">
      <c r="O241" s="84"/>
    </row>
    <row r="242" spans="15:15" x14ac:dyDescent="0.25">
      <c r="O242" s="84"/>
    </row>
    <row r="243" spans="15:15" x14ac:dyDescent="0.25">
      <c r="O243" s="84"/>
    </row>
    <row r="244" spans="15:15" x14ac:dyDescent="0.25">
      <c r="O244" s="84"/>
    </row>
    <row r="245" spans="15:15" x14ac:dyDescent="0.25">
      <c r="O245" s="84"/>
    </row>
    <row r="246" spans="15:15" x14ac:dyDescent="0.25">
      <c r="O246" s="84"/>
    </row>
    <row r="247" spans="15:15" x14ac:dyDescent="0.25">
      <c r="O247" s="84"/>
    </row>
    <row r="248" spans="15:15" x14ac:dyDescent="0.25">
      <c r="O248" s="84"/>
    </row>
    <row r="249" spans="15:15" x14ac:dyDescent="0.25">
      <c r="O249" s="84"/>
    </row>
    <row r="250" spans="15:15" x14ac:dyDescent="0.25">
      <c r="O250" s="84"/>
    </row>
    <row r="251" spans="15:15" x14ac:dyDescent="0.25">
      <c r="O251" s="84"/>
    </row>
    <row r="252" spans="15:15" x14ac:dyDescent="0.25">
      <c r="O252" s="84"/>
    </row>
    <row r="253" spans="15:15" x14ac:dyDescent="0.25">
      <c r="O253" s="84"/>
    </row>
    <row r="254" spans="15:15" x14ac:dyDescent="0.25">
      <c r="O254" s="84"/>
    </row>
    <row r="255" spans="15:15" x14ac:dyDescent="0.25">
      <c r="O255" s="84"/>
    </row>
    <row r="256" spans="15:15" x14ac:dyDescent="0.25">
      <c r="O256" s="84"/>
    </row>
    <row r="257" spans="15:15" x14ac:dyDescent="0.25">
      <c r="O257" s="84"/>
    </row>
    <row r="258" spans="15:15" x14ac:dyDescent="0.25">
      <c r="O258" s="84"/>
    </row>
    <row r="259" spans="15:15" x14ac:dyDescent="0.25">
      <c r="O259" s="84"/>
    </row>
    <row r="260" spans="15:15" x14ac:dyDescent="0.25">
      <c r="O260" s="84"/>
    </row>
    <row r="261" spans="15:15" x14ac:dyDescent="0.25">
      <c r="O261" s="84"/>
    </row>
    <row r="262" spans="15:15" x14ac:dyDescent="0.25">
      <c r="O262" s="84"/>
    </row>
    <row r="263" spans="15:15" x14ac:dyDescent="0.25">
      <c r="O263" s="84"/>
    </row>
    <row r="264" spans="15:15" x14ac:dyDescent="0.25">
      <c r="O264" s="84"/>
    </row>
    <row r="265" spans="15:15" x14ac:dyDescent="0.25">
      <c r="O265" s="84"/>
    </row>
    <row r="266" spans="15:15" x14ac:dyDescent="0.25">
      <c r="O266" s="84"/>
    </row>
    <row r="267" spans="15:15" x14ac:dyDescent="0.25">
      <c r="O267" s="84"/>
    </row>
    <row r="268" spans="15:15" x14ac:dyDescent="0.25">
      <c r="O268" s="84"/>
    </row>
    <row r="269" spans="15:15" x14ac:dyDescent="0.25">
      <c r="O269" s="84"/>
    </row>
    <row r="270" spans="15:15" x14ac:dyDescent="0.25">
      <c r="O270" s="84"/>
    </row>
    <row r="271" spans="15:15" x14ac:dyDescent="0.25">
      <c r="O271" s="84"/>
    </row>
    <row r="272" spans="15:15" x14ac:dyDescent="0.25">
      <c r="O272" s="84"/>
    </row>
    <row r="273" spans="15:15" x14ac:dyDescent="0.25">
      <c r="O273" s="84"/>
    </row>
    <row r="274" spans="15:15" x14ac:dyDescent="0.25">
      <c r="O274" s="84"/>
    </row>
    <row r="275" spans="15:15" x14ac:dyDescent="0.25">
      <c r="O275" s="84"/>
    </row>
    <row r="276" spans="15:15" x14ac:dyDescent="0.25">
      <c r="O276" s="84"/>
    </row>
    <row r="277" spans="15:15" x14ac:dyDescent="0.25">
      <c r="O277" s="84"/>
    </row>
    <row r="278" spans="15:15" x14ac:dyDescent="0.25">
      <c r="O278" s="84"/>
    </row>
    <row r="279" spans="15:15" x14ac:dyDescent="0.25">
      <c r="O279" s="84"/>
    </row>
    <row r="280" spans="15:15" x14ac:dyDescent="0.25">
      <c r="O280" s="84"/>
    </row>
    <row r="281" spans="15:15" x14ac:dyDescent="0.25">
      <c r="O281" s="84"/>
    </row>
    <row r="282" spans="15:15" x14ac:dyDescent="0.25">
      <c r="O282" s="84"/>
    </row>
    <row r="283" spans="15:15" x14ac:dyDescent="0.25">
      <c r="O283" s="84"/>
    </row>
    <row r="284" spans="15:15" x14ac:dyDescent="0.25">
      <c r="O284" s="84"/>
    </row>
    <row r="285" spans="15:15" x14ac:dyDescent="0.25">
      <c r="O285" s="84"/>
    </row>
    <row r="286" spans="15:15" x14ac:dyDescent="0.25">
      <c r="O286" s="84"/>
    </row>
    <row r="287" spans="15:15" x14ac:dyDescent="0.25">
      <c r="O287" s="84"/>
    </row>
    <row r="288" spans="15:15" x14ac:dyDescent="0.25">
      <c r="O288" s="84"/>
    </row>
    <row r="289" spans="15:15" x14ac:dyDescent="0.25">
      <c r="O289" s="84"/>
    </row>
    <row r="290" spans="15:15" x14ac:dyDescent="0.25">
      <c r="O290" s="84"/>
    </row>
    <row r="291" spans="15:15" x14ac:dyDescent="0.25">
      <c r="O291" s="84"/>
    </row>
    <row r="292" spans="15:15" x14ac:dyDescent="0.25">
      <c r="O292" s="84"/>
    </row>
    <row r="293" spans="15:15" x14ac:dyDescent="0.25">
      <c r="O293" s="84"/>
    </row>
    <row r="294" spans="15:15" x14ac:dyDescent="0.25">
      <c r="O294" s="84"/>
    </row>
    <row r="295" spans="15:15" x14ac:dyDescent="0.25">
      <c r="O295" s="84"/>
    </row>
    <row r="296" spans="15:15" x14ac:dyDescent="0.25">
      <c r="O296" s="84"/>
    </row>
    <row r="297" spans="15:15" x14ac:dyDescent="0.25">
      <c r="O297" s="84"/>
    </row>
    <row r="298" spans="15:15" x14ac:dyDescent="0.25">
      <c r="O298" s="84"/>
    </row>
    <row r="299" spans="15:15" x14ac:dyDescent="0.25">
      <c r="O299" s="84"/>
    </row>
    <row r="300" spans="15:15" x14ac:dyDescent="0.25">
      <c r="O300" s="84"/>
    </row>
    <row r="301" spans="15:15" x14ac:dyDescent="0.25">
      <c r="O301" s="84"/>
    </row>
    <row r="302" spans="15:15" x14ac:dyDescent="0.25">
      <c r="O302" s="84"/>
    </row>
    <row r="303" spans="15:15" x14ac:dyDescent="0.25">
      <c r="O303" s="84"/>
    </row>
    <row r="304" spans="15:15" x14ac:dyDescent="0.25">
      <c r="O304" s="84"/>
    </row>
    <row r="305" spans="15:15" x14ac:dyDescent="0.25">
      <c r="O305" s="84"/>
    </row>
    <row r="306" spans="15:15" x14ac:dyDescent="0.25">
      <c r="O306" s="84"/>
    </row>
  </sheetData>
  <sortState ref="A3:O33">
    <sortCondition ref="K3:K33"/>
  </sortState>
  <mergeCells count="2">
    <mergeCell ref="K2:L2"/>
    <mergeCell ref="A39:T39"/>
  </mergeCells>
  <conditionalFormatting sqref="L3:L33">
    <cfRule type="dataBar" priority="1">
      <dataBar showValue="0">
        <cfvo type="min"/>
        <cfvo type="max"/>
        <color rgb="FF69AE23"/>
      </dataBar>
      <extLst>
        <ext xmlns:x14="http://schemas.microsoft.com/office/spreadsheetml/2009/9/main" uri="{B025F937-C7B1-47D3-B67F-A62EFF666E3E}">
          <x14:id>{C6D40BAB-4940-491D-B723-F42C27DC6CC1}</x14:id>
        </ext>
      </extLst>
    </cfRule>
    <cfRule type="dataBar" priority="4">
      <dataBar showValue="0">
        <cfvo type="min"/>
        <cfvo type="max"/>
        <color rgb="FF69AE23"/>
      </dataBar>
      <extLst>
        <ext xmlns:x14="http://schemas.microsoft.com/office/spreadsheetml/2009/9/main" uri="{B025F937-C7B1-47D3-B67F-A62EFF666E3E}">
          <x14:id>{83794C05-54A3-4ADB-9B1F-BAE8D8C1FDC8}</x14:id>
        </ext>
      </extLst>
    </cfRule>
  </conditionalFormatting>
  <conditionalFormatting sqref="M3:M33">
    <cfRule type="dataBar" priority="2">
      <dataBar>
        <cfvo type="min"/>
        <cfvo type="max"/>
        <color rgb="FF69AE23"/>
      </dataBar>
      <extLst>
        <ext xmlns:x14="http://schemas.microsoft.com/office/spreadsheetml/2009/9/main" uri="{B025F937-C7B1-47D3-B67F-A62EFF666E3E}">
          <x14:id>{6D61E84D-A3EC-4E76-AB4A-934A069EB302}</x14:id>
        </ext>
      </extLst>
    </cfRule>
    <cfRule type="dataBar" priority="3">
      <dataBar>
        <cfvo type="min"/>
        <cfvo type="max"/>
        <color rgb="FF69AE23"/>
      </dataBar>
      <extLst>
        <ext xmlns:x14="http://schemas.microsoft.com/office/spreadsheetml/2009/9/main" uri="{B025F937-C7B1-47D3-B67F-A62EFF666E3E}">
          <x14:id>{958A40D3-DFAA-4FEE-AFCE-1592E453B053}</x14:id>
        </ext>
      </extLst>
    </cfRule>
  </conditionalFormatting>
  <pageMargins left="0.70866141732283472" right="0.70866141732283472" top="0.74803149606299213" bottom="0.74803149606299213" header="0.31496062992125984" footer="0.31496062992125984"/>
  <pageSetup paperSize="9" scale="80" orientation="portrait" r:id="rId1"/>
  <ignoredErrors>
    <ignoredError sqref="N32 N9 N15 N22" formula="1"/>
  </ignoredErrors>
  <extLst>
    <ext xmlns:x14="http://schemas.microsoft.com/office/spreadsheetml/2009/9/main" uri="{78C0D931-6437-407d-A8EE-F0AAD7539E65}">
      <x14:conditionalFormattings>
        <x14:conditionalFormatting xmlns:xm="http://schemas.microsoft.com/office/excel/2006/main">
          <x14:cfRule type="dataBar" id="{C6D40BAB-4940-491D-B723-F42C27DC6CC1}">
            <x14:dataBar minLength="0" maxLength="100" gradient="0">
              <x14:cfvo type="autoMin"/>
              <x14:cfvo type="autoMax"/>
              <x14:negativeFillColor rgb="FFFF0000"/>
              <x14:axisColor rgb="FF000000"/>
            </x14:dataBar>
          </x14:cfRule>
          <x14:cfRule type="dataBar" id="{83794C05-54A3-4ADB-9B1F-BAE8D8C1FDC8}">
            <x14:dataBar minLength="0" maxLength="100" gradient="0">
              <x14:cfvo type="autoMin"/>
              <x14:cfvo type="autoMax"/>
              <x14:negativeFillColor rgb="FFFF0000"/>
              <x14:axisColor rgb="FF000000"/>
            </x14:dataBar>
          </x14:cfRule>
          <xm:sqref>L3:L33</xm:sqref>
        </x14:conditionalFormatting>
        <x14:conditionalFormatting xmlns:xm="http://schemas.microsoft.com/office/excel/2006/main">
          <x14:cfRule type="dataBar" id="{6D61E84D-A3EC-4E76-AB4A-934A069EB302}">
            <x14:dataBar minLength="0" maxLength="100" gradient="0">
              <x14:cfvo type="autoMin"/>
              <x14:cfvo type="autoMax"/>
              <x14:negativeFillColor rgb="FFFF0000"/>
              <x14:axisColor rgb="FF000000"/>
            </x14:dataBar>
          </x14:cfRule>
          <x14:cfRule type="dataBar" id="{958A40D3-DFAA-4FEE-AFCE-1592E453B053}">
            <x14:dataBar minLength="0" maxLength="100" gradient="0">
              <x14:cfvo type="autoMin"/>
              <x14:cfvo type="autoMax"/>
              <x14:negativeFillColor rgb="FFFF0000"/>
              <x14:axisColor rgb="FF000000"/>
            </x14:dataBar>
          </x14:cfRule>
          <xm:sqref>M3:M33</xm:sqref>
        </x14:conditionalFormatting>
      </x14:conditionalFormattings>
    </ext>
    <ext xmlns:x14="http://schemas.microsoft.com/office/spreadsheetml/2009/9/main" uri="{05C60535-1F16-4fd2-B633-F4F36F0B64E0}">
      <x14:sparklineGroups xmlns:xm="http://schemas.microsoft.com/office/excel/2006/main">
        <x14:sparklineGroup manualMax="0" manualMin="0" displayEmptyCellsAs="gap" markers="1">
          <x14:colorSeries rgb="FF69AE23"/>
          <x14:colorNegative rgb="FFD00000"/>
          <x14:colorAxis rgb="FF000000"/>
          <x14:colorMarkers rgb="FF69AE23"/>
          <x14:colorFirst rgb="FFD00000"/>
          <x14:colorLast rgb="FFD00000"/>
          <x14:colorHigh rgb="FFD00000"/>
          <x14:colorLow rgb="FFD00000"/>
          <x14:sparklines>
            <x14:sparkline>
              <xm:f>Table_D3!B3:K3</xm:f>
              <xm:sqref>M3</xm:sqref>
            </x14:sparkline>
            <x14:sparkline>
              <xm:f>Table_D3!B4:K4</xm:f>
              <xm:sqref>M4</xm:sqref>
            </x14:sparkline>
          </x14:sparklines>
        </x14:sparklineGroup>
        <x14:sparklineGroup manualMax="0" manualMin="0" displayEmptyCellsAs="gap" markers="1">
          <x14:colorSeries rgb="FF69AE23"/>
          <x14:colorNegative rgb="FFD00000"/>
          <x14:colorAxis rgb="FF000000"/>
          <x14:colorMarkers rgb="FF69AE23"/>
          <x14:colorFirst rgb="FFD00000"/>
          <x14:colorLast rgb="FFD00000"/>
          <x14:colorHigh rgb="FFD00000"/>
          <x14:colorLow rgb="FFD00000"/>
          <x14:sparklines>
            <x14:sparkline>
              <xm:f>Table_D3!B5:K5</xm:f>
              <xm:sqref>M5</xm:sqref>
            </x14:sparkline>
            <x14:sparkline>
              <xm:f>Table_D3!B6:K6</xm:f>
              <xm:sqref>M6</xm:sqref>
            </x14:sparkline>
            <x14:sparkline>
              <xm:f>Table_D3!B7:K7</xm:f>
              <xm:sqref>M7</xm:sqref>
            </x14:sparkline>
            <x14:sparkline>
              <xm:f>Table_D3!B8:K8</xm:f>
              <xm:sqref>M8</xm:sqref>
            </x14:sparkline>
            <x14:sparkline>
              <xm:f>Table_D3!B9:K9</xm:f>
              <xm:sqref>M9</xm:sqref>
            </x14:sparkline>
            <x14:sparkline>
              <xm:f>Table_D3!B10:K10</xm:f>
              <xm:sqref>M10</xm:sqref>
            </x14:sparkline>
            <x14:sparkline>
              <xm:f>Table_D3!B11:K11</xm:f>
              <xm:sqref>M11</xm:sqref>
            </x14:sparkline>
            <x14:sparkline>
              <xm:f>Table_D3!B12:K12</xm:f>
              <xm:sqref>M12</xm:sqref>
            </x14:sparkline>
            <x14:sparkline>
              <xm:f>Table_D3!B13:K13</xm:f>
              <xm:sqref>M13</xm:sqref>
            </x14:sparkline>
            <x14:sparkline>
              <xm:f>Table_D3!B14:K14</xm:f>
              <xm:sqref>M14</xm:sqref>
            </x14:sparkline>
            <x14:sparkline>
              <xm:f>Table_D3!B15:K15</xm:f>
              <xm:sqref>M15</xm:sqref>
            </x14:sparkline>
            <x14:sparkline>
              <xm:f>Table_D3!B16:K16</xm:f>
              <xm:sqref>M16</xm:sqref>
            </x14:sparkline>
            <x14:sparkline>
              <xm:f>Table_D3!B17:K17</xm:f>
              <xm:sqref>M17</xm:sqref>
            </x14:sparkline>
            <x14:sparkline>
              <xm:f>Table_D3!B18:K18</xm:f>
              <xm:sqref>M18</xm:sqref>
            </x14:sparkline>
            <x14:sparkline>
              <xm:f>Table_D3!B19:K19</xm:f>
              <xm:sqref>M19</xm:sqref>
            </x14:sparkline>
            <x14:sparkline>
              <xm:f>Table_D3!B20:K20</xm:f>
              <xm:sqref>M20</xm:sqref>
            </x14:sparkline>
            <x14:sparkline>
              <xm:f>Table_D3!B21:K21</xm:f>
              <xm:sqref>M21</xm:sqref>
            </x14:sparkline>
            <x14:sparkline>
              <xm:f>Table_D3!B22:K22</xm:f>
              <xm:sqref>M22</xm:sqref>
            </x14:sparkline>
            <x14:sparkline>
              <xm:f>Table_D3!B23:K23</xm:f>
              <xm:sqref>M23</xm:sqref>
            </x14:sparkline>
            <x14:sparkline>
              <xm:f>Table_D3!B24:K24</xm:f>
              <xm:sqref>M24</xm:sqref>
            </x14:sparkline>
            <x14:sparkline>
              <xm:f>Table_D3!B25:K25</xm:f>
              <xm:sqref>M25</xm:sqref>
            </x14:sparkline>
            <x14:sparkline>
              <xm:f>Table_D3!B26:K26</xm:f>
              <xm:sqref>M26</xm:sqref>
            </x14:sparkline>
            <x14:sparkline>
              <xm:f>Table_D3!B27:K27</xm:f>
              <xm:sqref>M27</xm:sqref>
            </x14:sparkline>
            <x14:sparkline>
              <xm:f>Table_D3!B28:K28</xm:f>
              <xm:sqref>M28</xm:sqref>
            </x14:sparkline>
            <x14:sparkline>
              <xm:f>Table_D3!B29:K29</xm:f>
              <xm:sqref>M29</xm:sqref>
            </x14:sparkline>
            <x14:sparkline>
              <xm:f>Table_D3!B30:K30</xm:f>
              <xm:sqref>M30</xm:sqref>
            </x14:sparkline>
            <x14:sparkline>
              <xm:f>Table_D3!B31:K31</xm:f>
              <xm:sqref>M31</xm:sqref>
            </x14:sparkline>
            <x14:sparkline>
              <xm:f>Table_D3!B32:K32</xm:f>
              <xm:sqref>M32</xm:sqref>
            </x14:sparkline>
            <x14:sparkline>
              <xm:f>Table_D3!B33:K33</xm:f>
              <xm:sqref>M33</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99"/>
  <sheetViews>
    <sheetView topLeftCell="A13" zoomScale="80" zoomScaleNormal="80" workbookViewId="0">
      <selection activeCell="B37" sqref="B37"/>
    </sheetView>
  </sheetViews>
  <sheetFormatPr defaultColWidth="9.140625" defaultRowHeight="15" x14ac:dyDescent="0.25"/>
  <cols>
    <col min="1" max="1" width="14.42578125" style="101" customWidth="1"/>
    <col min="2" max="11" width="8" style="101" bestFit="1" customWidth="1"/>
    <col min="12" max="12" width="13.42578125" style="101" customWidth="1"/>
    <col min="13" max="13" width="17.28515625" style="101" customWidth="1"/>
    <col min="14" max="14" width="13.42578125" style="104" customWidth="1"/>
    <col min="15" max="15" width="8.42578125" style="103" bestFit="1" customWidth="1"/>
    <col min="16" max="16" width="9.140625" style="101"/>
    <col min="17" max="18" width="7.28515625" style="101" customWidth="1"/>
    <col min="19" max="19" width="7.28515625" style="101" bestFit="1" customWidth="1"/>
    <col min="20" max="20" width="9.140625" style="101"/>
    <col min="21" max="21" width="12.28515625" style="101" customWidth="1"/>
    <col min="22" max="22" width="9.42578125" style="101" customWidth="1"/>
    <col min="23" max="16384" width="9.140625" style="101"/>
  </cols>
  <sheetData>
    <row r="1" spans="1:29" s="98" customFormat="1" ht="36.75" customHeight="1" x14ac:dyDescent="0.2">
      <c r="A1" s="231" t="s">
        <v>138</v>
      </c>
      <c r="N1" s="99"/>
      <c r="O1" s="121"/>
    </row>
    <row r="2" spans="1:29" s="118" customFormat="1" ht="66.75" customHeight="1" x14ac:dyDescent="0.2">
      <c r="A2" s="120" t="s">
        <v>0</v>
      </c>
      <c r="B2" s="119">
        <v>2010</v>
      </c>
      <c r="C2" s="119">
        <v>2011</v>
      </c>
      <c r="D2" s="119">
        <v>2012</v>
      </c>
      <c r="E2" s="119">
        <v>2013</v>
      </c>
      <c r="F2" s="119">
        <v>2014</v>
      </c>
      <c r="G2" s="119">
        <v>2015</v>
      </c>
      <c r="H2" s="119">
        <v>2016</v>
      </c>
      <c r="I2" s="119">
        <v>2017</v>
      </c>
      <c r="J2" s="119">
        <v>2018</v>
      </c>
      <c r="K2" s="316">
        <v>2019</v>
      </c>
      <c r="L2" s="313"/>
      <c r="M2" s="70" t="s">
        <v>131</v>
      </c>
      <c r="N2" s="70" t="s">
        <v>126</v>
      </c>
      <c r="O2" s="119" t="s">
        <v>106</v>
      </c>
      <c r="Q2"/>
      <c r="R2"/>
      <c r="S2"/>
      <c r="T2"/>
      <c r="U2"/>
      <c r="V2"/>
      <c r="W2"/>
    </row>
    <row r="3" spans="1:29" s="98" customFormat="1" ht="18" customHeight="1" x14ac:dyDescent="0.2">
      <c r="A3" s="110" t="s">
        <v>22</v>
      </c>
      <c r="B3" s="155">
        <v>0.38179728036780403</v>
      </c>
      <c r="C3" s="155">
        <v>0.38493950850862002</v>
      </c>
      <c r="D3" s="91">
        <v>0.36504006806022898</v>
      </c>
      <c r="E3" s="89">
        <v>0.39142382724719299</v>
      </c>
      <c r="F3" s="89">
        <v>0.36058789253149998</v>
      </c>
      <c r="G3" s="89">
        <v>0.36284710549614901</v>
      </c>
      <c r="H3" s="89">
        <v>9.2457376016228492E-3</v>
      </c>
      <c r="I3" s="89">
        <v>9.9429048016240699E-3</v>
      </c>
      <c r="J3" s="89">
        <v>1.1899549871727999E-2</v>
      </c>
      <c r="K3" s="89">
        <v>0.13338194572373799</v>
      </c>
      <c r="L3" s="109">
        <v>0.13338194572373799</v>
      </c>
      <c r="M3" s="112"/>
      <c r="N3" s="106">
        <f>_xlfn.RRI(7,D3,K3)</f>
        <v>-0.13396260595687604</v>
      </c>
      <c r="O3" s="111"/>
      <c r="P3"/>
      <c r="Q3"/>
      <c r="R3"/>
      <c r="S3"/>
      <c r="T3"/>
      <c r="U3"/>
      <c r="V3"/>
      <c r="W3"/>
      <c r="X3"/>
      <c r="Y3"/>
      <c r="Z3"/>
      <c r="AA3"/>
      <c r="AB3"/>
      <c r="AC3"/>
    </row>
    <row r="4" spans="1:29" s="98" customFormat="1" ht="18" customHeight="1" x14ac:dyDescent="0.2">
      <c r="A4" s="110" t="s">
        <v>33</v>
      </c>
      <c r="B4" s="94">
        <v>0.365844766696512</v>
      </c>
      <c r="C4" s="94">
        <v>0.29518426121520103</v>
      </c>
      <c r="D4" s="94">
        <v>0.35151714286200098</v>
      </c>
      <c r="E4" s="94">
        <v>0.31081208029971102</v>
      </c>
      <c r="F4" s="94">
        <v>0.28476546284765403</v>
      </c>
      <c r="G4" s="94">
        <v>0.217844437992402</v>
      </c>
      <c r="H4" s="94">
        <v>6.3057824574165502E-3</v>
      </c>
      <c r="I4" s="94">
        <v>0.28911819671257299</v>
      </c>
      <c r="J4" s="94">
        <v>0.26336138820180199</v>
      </c>
      <c r="K4" s="94">
        <v>0.19169163501227501</v>
      </c>
      <c r="L4" s="109">
        <v>0.19169163501227501</v>
      </c>
      <c r="M4" s="112"/>
      <c r="N4" s="106">
        <f>_xlfn.RRI(9,B4,K4)</f>
        <v>-6.92955021573326E-2</v>
      </c>
      <c r="O4" s="111"/>
      <c r="P4"/>
      <c r="Q4"/>
      <c r="R4"/>
      <c r="S4"/>
      <c r="T4"/>
      <c r="U4"/>
      <c r="V4"/>
      <c r="W4"/>
      <c r="X4"/>
      <c r="Y4"/>
      <c r="Z4"/>
      <c r="AA4"/>
      <c r="AB4"/>
      <c r="AC4"/>
    </row>
    <row r="5" spans="1:29" s="98" customFormat="1" ht="18" customHeight="1" x14ac:dyDescent="0.2">
      <c r="A5" s="110" t="s">
        <v>12</v>
      </c>
      <c r="B5" s="89">
        <v>0.26177341960100198</v>
      </c>
      <c r="C5" s="89">
        <v>0.30281192632296799</v>
      </c>
      <c r="D5" s="89">
        <v>0</v>
      </c>
      <c r="E5" s="89">
        <v>0.273388459711289</v>
      </c>
      <c r="F5" s="89">
        <v>0.17979189251985001</v>
      </c>
      <c r="G5" s="89">
        <v>0.20901568968973</v>
      </c>
      <c r="H5" s="89">
        <v>0.20315671232697499</v>
      </c>
      <c r="I5" s="89">
        <v>0.18534985729061801</v>
      </c>
      <c r="J5" s="89">
        <v>0.21024152608496899</v>
      </c>
      <c r="K5" s="89">
        <v>0.214073003254098</v>
      </c>
      <c r="L5" s="109">
        <v>0.214073003254098</v>
      </c>
      <c r="M5" s="112"/>
      <c r="N5" s="106">
        <f>_xlfn.RRI(9,B5,K5)</f>
        <v>-2.2103417470816344E-2</v>
      </c>
      <c r="O5" s="111"/>
      <c r="P5"/>
      <c r="Q5"/>
      <c r="R5"/>
      <c r="S5"/>
      <c r="T5"/>
      <c r="U5"/>
      <c r="V5"/>
      <c r="W5"/>
      <c r="X5"/>
      <c r="Y5"/>
      <c r="Z5"/>
      <c r="AA5"/>
      <c r="AB5"/>
      <c r="AC5"/>
    </row>
    <row r="6" spans="1:29" s="98" customFormat="1" ht="18" customHeight="1" x14ac:dyDescent="0.2">
      <c r="A6" s="110" t="s">
        <v>28</v>
      </c>
      <c r="B6" s="89">
        <v>0.26148253583704001</v>
      </c>
      <c r="C6" s="89">
        <v>0.243957670832847</v>
      </c>
      <c r="D6" s="89">
        <v>0.21670341009016</v>
      </c>
      <c r="E6" s="89">
        <v>0.227553866800626</v>
      </c>
      <c r="F6" s="89">
        <v>0.20121717578951201</v>
      </c>
      <c r="G6" s="89">
        <v>0.19277690413858201</v>
      </c>
      <c r="H6" s="89">
        <v>0.20234442259757099</v>
      </c>
      <c r="I6" s="89">
        <v>0.217292457738751</v>
      </c>
      <c r="J6" s="89">
        <v>0.204248126569884</v>
      </c>
      <c r="K6" s="89">
        <v>0.22088523557035</v>
      </c>
      <c r="L6" s="109">
        <v>0.22088523557035</v>
      </c>
      <c r="M6" s="112"/>
      <c r="N6" s="106">
        <f>_xlfn.RRI(9,B6,K6)</f>
        <v>-1.8572501681004105E-2</v>
      </c>
      <c r="O6" s="111"/>
      <c r="P6"/>
      <c r="Q6"/>
      <c r="R6"/>
      <c r="S6"/>
      <c r="T6"/>
      <c r="U6"/>
      <c r="V6"/>
      <c r="W6"/>
      <c r="X6"/>
      <c r="Y6"/>
      <c r="Z6"/>
      <c r="AA6"/>
      <c r="AB6"/>
      <c r="AC6"/>
    </row>
    <row r="7" spans="1:29" s="98" customFormat="1" ht="18" customHeight="1" x14ac:dyDescent="0.2">
      <c r="A7" s="110" t="s">
        <v>5</v>
      </c>
      <c r="B7" s="89">
        <v>0.36285323104197498</v>
      </c>
      <c r="C7" s="89">
        <v>0.45883825684768897</v>
      </c>
      <c r="D7" s="89">
        <v>0.44101442254656598</v>
      </c>
      <c r="E7" s="89">
        <v>0.42237541716283</v>
      </c>
      <c r="F7" s="89">
        <v>0.40280573944251302</v>
      </c>
      <c r="G7" s="89">
        <v>0.39795482136520299</v>
      </c>
      <c r="H7" s="91">
        <v>0.37867935349806398</v>
      </c>
      <c r="I7" s="89">
        <v>0.27347204048249601</v>
      </c>
      <c r="J7" s="89">
        <v>0.27641018770772302</v>
      </c>
      <c r="K7" s="89">
        <v>0.28394358790089802</v>
      </c>
      <c r="L7" s="109">
        <v>0.28394358790089802</v>
      </c>
      <c r="M7" s="112"/>
      <c r="N7" s="106">
        <f>_xlfn.RRI(9,B7,K7)</f>
        <v>-2.6879132364618696E-2</v>
      </c>
      <c r="O7" s="111"/>
      <c r="P7"/>
      <c r="Q7"/>
      <c r="R7"/>
      <c r="S7"/>
      <c r="T7"/>
      <c r="U7"/>
      <c r="V7"/>
      <c r="W7"/>
      <c r="X7"/>
      <c r="Y7"/>
      <c r="Z7"/>
      <c r="AA7"/>
      <c r="AB7"/>
      <c r="AC7"/>
    </row>
    <row r="8" spans="1:29" s="98" customFormat="1" ht="18" customHeight="1" x14ac:dyDescent="0.2">
      <c r="A8" s="110" t="s">
        <v>8</v>
      </c>
      <c r="B8" s="89">
        <v>0.34567564777985899</v>
      </c>
      <c r="C8" s="89">
        <v>0.33327687631876601</v>
      </c>
      <c r="D8" s="89">
        <v>0.32295272315421902</v>
      </c>
      <c r="E8" s="89">
        <v>0.32155341763469503</v>
      </c>
      <c r="F8" s="89">
        <v>0.30680329404565199</v>
      </c>
      <c r="G8" s="89">
        <v>0.275818294720585</v>
      </c>
      <c r="H8" s="89">
        <v>0.270118303442893</v>
      </c>
      <c r="I8" s="89">
        <v>0.56979979801956704</v>
      </c>
      <c r="J8" s="89">
        <v>0.27116041636118299</v>
      </c>
      <c r="K8" s="89">
        <v>0.30503524718309</v>
      </c>
      <c r="L8" s="109">
        <v>0.30503524718309</v>
      </c>
      <c r="M8" s="112"/>
      <c r="N8" s="246">
        <f>_xlfn.RRI(9,B8,K8)</f>
        <v>-1.3800944563849282E-2</v>
      </c>
      <c r="O8" s="105"/>
      <c r="Q8"/>
      <c r="R8"/>
      <c r="S8"/>
      <c r="T8"/>
      <c r="U8"/>
      <c r="V8"/>
      <c r="W8"/>
      <c r="X8"/>
      <c r="Y8"/>
      <c r="Z8"/>
      <c r="AA8"/>
      <c r="AB8"/>
      <c r="AC8"/>
    </row>
    <row r="9" spans="1:29" s="98" customFormat="1" ht="18" customHeight="1" x14ac:dyDescent="0.2">
      <c r="A9" s="110" t="s">
        <v>25</v>
      </c>
      <c r="B9" s="155">
        <v>0.30363871065339398</v>
      </c>
      <c r="C9" s="91">
        <v>0.31210924423152198</v>
      </c>
      <c r="D9" s="91">
        <v>0.32410800419679198</v>
      </c>
      <c r="E9" s="91">
        <v>0.32092326519916597</v>
      </c>
      <c r="F9" s="91">
        <v>0.33840438950324597</v>
      </c>
      <c r="G9" s="91">
        <v>0.40631623939985101</v>
      </c>
      <c r="H9" s="91">
        <v>0.37115923621665498</v>
      </c>
      <c r="I9" s="91">
        <v>0.32052489889461799</v>
      </c>
      <c r="J9" s="91">
        <v>0.29759596815245598</v>
      </c>
      <c r="K9" s="91">
        <v>0.32499577047761802</v>
      </c>
      <c r="L9" s="109">
        <v>0.32499577047761802</v>
      </c>
      <c r="M9" s="112"/>
      <c r="N9" s="106">
        <f>_xlfn.RRI(8,C9,K9)</f>
        <v>5.0701725484316729E-3</v>
      </c>
      <c r="O9" s="113"/>
      <c r="P9"/>
      <c r="Q9"/>
      <c r="R9"/>
      <c r="S9"/>
      <c r="T9"/>
      <c r="U9"/>
      <c r="V9"/>
      <c r="W9"/>
      <c r="X9"/>
      <c r="Y9"/>
      <c r="Z9"/>
      <c r="AA9"/>
      <c r="AB9"/>
      <c r="AC9"/>
    </row>
    <row r="10" spans="1:29" s="98" customFormat="1" ht="18" customHeight="1" x14ac:dyDescent="0.2">
      <c r="A10" s="110" t="s">
        <v>29</v>
      </c>
      <c r="B10" s="89">
        <v>0.46579603879624698</v>
      </c>
      <c r="C10" s="89">
        <v>0.70353889776200496</v>
      </c>
      <c r="D10" s="89">
        <v>0.52525975322784502</v>
      </c>
      <c r="E10" s="89">
        <v>0.44337737916391601</v>
      </c>
      <c r="F10" s="89">
        <v>0.43966028413840302</v>
      </c>
      <c r="G10" s="89">
        <v>0.42618042414749402</v>
      </c>
      <c r="H10" s="89">
        <v>0.419482884353716</v>
      </c>
      <c r="I10" s="89">
        <v>0.41138521222659702</v>
      </c>
      <c r="J10" s="89">
        <v>0.34637493782979401</v>
      </c>
      <c r="K10" s="89">
        <v>0.37306552103221002</v>
      </c>
      <c r="L10" s="109">
        <v>0.37306552103221002</v>
      </c>
      <c r="M10" s="112"/>
      <c r="N10" s="106">
        <f>_xlfn.RRI(9,B10,K10)</f>
        <v>-2.4364257235745757E-2</v>
      </c>
      <c r="O10" s="111"/>
      <c r="P10"/>
      <c r="Q10"/>
      <c r="R10"/>
      <c r="S10"/>
      <c r="T10"/>
      <c r="U10"/>
      <c r="V10"/>
      <c r="W10"/>
      <c r="X10"/>
      <c r="Y10"/>
      <c r="Z10"/>
      <c r="AA10"/>
      <c r="AB10"/>
      <c r="AC10"/>
    </row>
    <row r="11" spans="1:29" s="98" customFormat="1" ht="18" customHeight="1" x14ac:dyDescent="0.2">
      <c r="A11" s="110" t="s">
        <v>24</v>
      </c>
      <c r="B11" s="89">
        <v>0.186172785713143</v>
      </c>
      <c r="C11" s="89">
        <v>0.29286262252116402</v>
      </c>
      <c r="D11" s="89">
        <v>0.19760440150990299</v>
      </c>
      <c r="E11" s="89">
        <v>0.18963987907893001</v>
      </c>
      <c r="F11" s="89">
        <v>0.26964431964178598</v>
      </c>
      <c r="G11" s="89">
        <v>0.24146396957539601</v>
      </c>
      <c r="H11" s="89">
        <v>0.25585536869422798</v>
      </c>
      <c r="I11" s="89">
        <v>0.38373973016409502</v>
      </c>
      <c r="J11" s="89">
        <v>0.32104793119587399</v>
      </c>
      <c r="K11" s="89">
        <v>0.40867929156545302</v>
      </c>
      <c r="L11" s="109">
        <v>0.40867929156545302</v>
      </c>
      <c r="M11" s="112"/>
      <c r="N11" s="106">
        <f>_xlfn.RRI(9,B11,K11)</f>
        <v>9.1291355370570093E-2</v>
      </c>
      <c r="O11" s="113"/>
      <c r="Q11"/>
      <c r="R11"/>
      <c r="S11"/>
      <c r="T11"/>
      <c r="U11"/>
      <c r="V11"/>
      <c r="W11"/>
      <c r="X11"/>
      <c r="Y11"/>
      <c r="Z11"/>
      <c r="AA11"/>
      <c r="AB11"/>
      <c r="AC11"/>
    </row>
    <row r="12" spans="1:29" s="98" customFormat="1" ht="18" customHeight="1" x14ac:dyDescent="0.2">
      <c r="A12" s="110" t="s">
        <v>9</v>
      </c>
      <c r="B12" s="89">
        <v>0.36749567656154303</v>
      </c>
      <c r="C12" s="89">
        <v>0.395825945617162</v>
      </c>
      <c r="D12" s="89">
        <v>0.39123600341659198</v>
      </c>
      <c r="E12" s="89">
        <v>0.39522516095896099</v>
      </c>
      <c r="F12" s="89">
        <v>0.38350682782733098</v>
      </c>
      <c r="G12" s="89">
        <v>0.428325066981465</v>
      </c>
      <c r="H12" s="89">
        <v>0.40273448368415399</v>
      </c>
      <c r="I12" s="89">
        <v>0.41518572910596702</v>
      </c>
      <c r="J12" s="89">
        <v>0.43766293196998102</v>
      </c>
      <c r="K12" s="89">
        <v>0.41220332232261903</v>
      </c>
      <c r="L12" s="109">
        <v>0.41220332232261903</v>
      </c>
      <c r="M12" s="112"/>
      <c r="N12" s="106">
        <f>_xlfn.RRI(9,B12,K12)</f>
        <v>1.2837836957330984E-2</v>
      </c>
      <c r="O12" s="113"/>
      <c r="P12"/>
      <c r="Q12"/>
      <c r="R12"/>
      <c r="S12"/>
      <c r="T12"/>
      <c r="U12"/>
      <c r="V12"/>
      <c r="W12"/>
      <c r="X12"/>
      <c r="Y12"/>
      <c r="Z12"/>
      <c r="AA12"/>
      <c r="AB12"/>
      <c r="AC12"/>
    </row>
    <row r="13" spans="1:29" s="98" customFormat="1" ht="18" customHeight="1" x14ac:dyDescent="0.2">
      <c r="A13" s="110" t="s">
        <v>17</v>
      </c>
      <c r="B13" s="89">
        <v>0.41379867441333801</v>
      </c>
      <c r="C13" s="89">
        <v>0.379800741847995</v>
      </c>
      <c r="D13" s="89">
        <v>0.441947294547749</v>
      </c>
      <c r="E13" s="89">
        <v>0.27410044246285897</v>
      </c>
      <c r="F13" s="89">
        <v>0.47598351302851299</v>
      </c>
      <c r="G13" s="89">
        <v>0.408447570977295</v>
      </c>
      <c r="H13" s="89">
        <v>0.40794948153127703</v>
      </c>
      <c r="I13" s="89">
        <v>0.41472039282526402</v>
      </c>
      <c r="J13" s="89">
        <v>0.41125149770403502</v>
      </c>
      <c r="K13" s="89">
        <v>0.42787596461358302</v>
      </c>
      <c r="L13" s="109">
        <v>0.42787596461358302</v>
      </c>
      <c r="M13" s="112"/>
      <c r="N13" s="106">
        <f>_xlfn.RRI(9,B13,K13)</f>
        <v>3.7240046512421188E-3</v>
      </c>
      <c r="O13" s="113"/>
      <c r="P13"/>
      <c r="Q13"/>
      <c r="R13"/>
      <c r="S13"/>
      <c r="T13"/>
      <c r="U13"/>
      <c r="V13"/>
      <c r="W13"/>
      <c r="X13"/>
      <c r="Y13"/>
      <c r="Z13"/>
      <c r="AA13"/>
      <c r="AB13"/>
      <c r="AC13"/>
    </row>
    <row r="14" spans="1:29" s="98" customFormat="1" ht="18" customHeight="1" x14ac:dyDescent="0.2">
      <c r="A14" s="110" t="s">
        <v>21</v>
      </c>
      <c r="B14" s="153">
        <v>0.267984915768267</v>
      </c>
      <c r="C14" s="153">
        <v>0.26667011461755702</v>
      </c>
      <c r="D14" s="153">
        <v>0.25954924209490599</v>
      </c>
      <c r="E14" s="153">
        <v>0.26803036917151501</v>
      </c>
      <c r="F14" s="153">
        <v>0.27210743484333599</v>
      </c>
      <c r="G14" s="153">
        <v>0.268013448745203</v>
      </c>
      <c r="H14" s="91">
        <v>0.25590070289174</v>
      </c>
      <c r="I14" s="91">
        <v>0.423922666454144</v>
      </c>
      <c r="J14" s="91">
        <v>0.43125391682014402</v>
      </c>
      <c r="K14" s="91">
        <v>0.44145067327687099</v>
      </c>
      <c r="L14" s="109">
        <v>0.44145067327687099</v>
      </c>
      <c r="M14" s="112"/>
      <c r="N14" s="106">
        <f>_xlfn.RRI(3,H14,K14)</f>
        <v>0.1993250411747729</v>
      </c>
      <c r="O14" s="113"/>
      <c r="P14"/>
      <c r="Q14"/>
      <c r="R14"/>
      <c r="S14"/>
      <c r="T14"/>
      <c r="U14"/>
      <c r="V14"/>
      <c r="W14"/>
      <c r="X14"/>
      <c r="Y14"/>
      <c r="Z14"/>
      <c r="AA14"/>
      <c r="AB14"/>
      <c r="AC14"/>
    </row>
    <row r="15" spans="1:29" s="98" customFormat="1" ht="18" customHeight="1" x14ac:dyDescent="0.2">
      <c r="A15" s="110" t="s">
        <v>2</v>
      </c>
      <c r="B15" s="89">
        <v>0.60192410528145801</v>
      </c>
      <c r="C15" s="89">
        <v>0.55601579716340899</v>
      </c>
      <c r="D15" s="89">
        <v>0.52978321154133501</v>
      </c>
      <c r="E15" s="89">
        <v>0.53092571030697699</v>
      </c>
      <c r="F15" s="89">
        <v>0.50381552802935803</v>
      </c>
      <c r="G15" s="89">
        <v>0.51054081319861799</v>
      </c>
      <c r="H15" s="89">
        <v>0.48167748464813598</v>
      </c>
      <c r="I15" s="89">
        <v>0.44183836734105397</v>
      </c>
      <c r="J15" s="89">
        <v>0.43656878091957402</v>
      </c>
      <c r="K15" s="89">
        <v>0.44187980971220803</v>
      </c>
      <c r="L15" s="109">
        <v>0.44187980971220803</v>
      </c>
      <c r="M15" s="112"/>
      <c r="N15" s="106">
        <f>_xlfn.RRI(9,B15,K15)</f>
        <v>-3.376066447502768E-2</v>
      </c>
      <c r="O15" s="111" t="s">
        <v>20</v>
      </c>
      <c r="P15"/>
      <c r="Q15"/>
      <c r="R15"/>
      <c r="S15"/>
      <c r="T15"/>
      <c r="U15"/>
      <c r="V15"/>
      <c r="W15"/>
      <c r="X15"/>
      <c r="Y15"/>
      <c r="Z15"/>
      <c r="AA15"/>
      <c r="AB15"/>
      <c r="AC15"/>
    </row>
    <row r="16" spans="1:29" s="98" customFormat="1" ht="18" customHeight="1" x14ac:dyDescent="0.2">
      <c r="A16" s="110" t="s">
        <v>1</v>
      </c>
      <c r="B16" s="89">
        <v>0.55130911848361697</v>
      </c>
      <c r="C16" s="89">
        <v>0.54253674372146199</v>
      </c>
      <c r="D16" s="89">
        <v>0.52264668208503795</v>
      </c>
      <c r="E16" s="89">
        <v>0.46627660695468998</v>
      </c>
      <c r="F16" s="89">
        <v>0.436657534246575</v>
      </c>
      <c r="G16" s="89">
        <v>0.42715117292342097</v>
      </c>
      <c r="H16" s="89">
        <v>0.42282101268907402</v>
      </c>
      <c r="I16" s="89">
        <v>0.42261588073663497</v>
      </c>
      <c r="J16" s="89">
        <v>0.43277821227966301</v>
      </c>
      <c r="K16" s="89">
        <v>0.45725040918424598</v>
      </c>
      <c r="L16" s="109">
        <v>0.45725040918424598</v>
      </c>
      <c r="M16" s="112"/>
      <c r="N16" s="106">
        <f>_xlfn.RRI(9,B16,K16)</f>
        <v>-2.0570424486384131E-2</v>
      </c>
      <c r="O16" s="111"/>
      <c r="P16"/>
      <c r="Q16"/>
      <c r="R16"/>
      <c r="S16"/>
      <c r="T16"/>
      <c r="U16"/>
      <c r="V16"/>
      <c r="W16"/>
      <c r="X16"/>
      <c r="Y16"/>
      <c r="Z16"/>
      <c r="AA16"/>
      <c r="AB16"/>
      <c r="AC16"/>
    </row>
    <row r="17" spans="1:29" s="98" customFormat="1" ht="18" customHeight="1" x14ac:dyDescent="0.2">
      <c r="A17" s="110" t="s">
        <v>26</v>
      </c>
      <c r="B17" s="151"/>
      <c r="C17" s="91">
        <v>0.40441707905354501</v>
      </c>
      <c r="D17" s="91">
        <v>0.34005710285060398</v>
      </c>
      <c r="E17" s="91">
        <v>0.38354187629801101</v>
      </c>
      <c r="F17" s="91">
        <v>0.41100766926395899</v>
      </c>
      <c r="G17" s="91">
        <v>0.446409641908947</v>
      </c>
      <c r="H17" s="91">
        <v>1.18845522365098</v>
      </c>
      <c r="I17" s="91">
        <v>0.38412391002360802</v>
      </c>
      <c r="J17" s="91">
        <v>0.38145187983443002</v>
      </c>
      <c r="K17" s="91">
        <v>0.45772460160819101</v>
      </c>
      <c r="L17" s="109">
        <v>0.45772460160819101</v>
      </c>
      <c r="M17" s="112"/>
      <c r="N17" s="106">
        <f>_xlfn.RRI(8,C17,K17)</f>
        <v>1.5598020929231682E-2</v>
      </c>
      <c r="O17" s="294"/>
      <c r="P17"/>
      <c r="Q17"/>
      <c r="R17"/>
      <c r="S17"/>
      <c r="T17"/>
      <c r="U17"/>
      <c r="V17"/>
      <c r="W17"/>
      <c r="X17"/>
      <c r="Y17"/>
      <c r="Z17"/>
      <c r="AA17"/>
      <c r="AB17"/>
      <c r="AC17"/>
    </row>
    <row r="18" spans="1:29" s="98" customFormat="1" ht="18" customHeight="1" x14ac:dyDescent="0.2">
      <c r="A18" s="110" t="s">
        <v>13</v>
      </c>
      <c r="B18" s="89">
        <v>0.87243448382751798</v>
      </c>
      <c r="C18" s="89">
        <v>0.73439997939199597</v>
      </c>
      <c r="D18" s="89">
        <v>0.67041985394119796</v>
      </c>
      <c r="E18" s="89">
        <v>0.66983720749633902</v>
      </c>
      <c r="F18" s="89">
        <v>0.65175678517041002</v>
      </c>
      <c r="G18" s="89">
        <v>0.62738314184747201</v>
      </c>
      <c r="H18" s="89">
        <v>0.59421065804242901</v>
      </c>
      <c r="I18" s="89">
        <v>0.55360044060795099</v>
      </c>
      <c r="J18" s="89">
        <v>0.49670409614069799</v>
      </c>
      <c r="K18" s="89">
        <v>0.49287173715153598</v>
      </c>
      <c r="L18" s="109">
        <v>0.49287173715153598</v>
      </c>
      <c r="M18" s="112"/>
      <c r="N18" s="106">
        <f t="shared" ref="N18:N27" si="0">_xlfn.RRI(9,B18,K18)</f>
        <v>-6.147776587332876E-2</v>
      </c>
      <c r="O18" s="111" t="s">
        <v>20</v>
      </c>
      <c r="P18"/>
      <c r="Q18"/>
      <c r="R18"/>
      <c r="S18"/>
      <c r="T18"/>
      <c r="U18"/>
      <c r="V18"/>
      <c r="W18"/>
      <c r="X18"/>
      <c r="Y18"/>
      <c r="Z18"/>
      <c r="AA18"/>
      <c r="AB18"/>
      <c r="AC18"/>
    </row>
    <row r="19" spans="1:29" s="98" customFormat="1" ht="18" customHeight="1" x14ac:dyDescent="0.2">
      <c r="A19" s="110" t="s">
        <v>31</v>
      </c>
      <c r="B19" s="89">
        <v>0.69469782459623997</v>
      </c>
      <c r="C19" s="89">
        <v>0.61128115210757705</v>
      </c>
      <c r="D19" s="89">
        <v>0.55424812774951604</v>
      </c>
      <c r="E19" s="89">
        <v>0.53011936045598096</v>
      </c>
      <c r="F19" s="89">
        <v>0.50267986407346399</v>
      </c>
      <c r="G19" s="89">
        <v>0.471282782080367</v>
      </c>
      <c r="H19" s="89">
        <v>0.45588555787735802</v>
      </c>
      <c r="I19" s="89">
        <v>0.45673679330077899</v>
      </c>
      <c r="J19" s="89">
        <v>0.433699943007476</v>
      </c>
      <c r="K19" s="89">
        <v>0.50819259246138404</v>
      </c>
      <c r="L19" s="109">
        <v>0.50819259246138404</v>
      </c>
      <c r="M19" s="112"/>
      <c r="N19" s="106">
        <f t="shared" si="0"/>
        <v>-3.4138822319276563E-2</v>
      </c>
      <c r="O19" s="111"/>
      <c r="P19"/>
      <c r="Q19"/>
      <c r="R19"/>
      <c r="S19"/>
      <c r="T19"/>
      <c r="U19"/>
      <c r="V19"/>
      <c r="W19"/>
      <c r="X19"/>
      <c r="Y19"/>
      <c r="Z19"/>
      <c r="AA19"/>
      <c r="AB19"/>
      <c r="AC19"/>
    </row>
    <row r="20" spans="1:29" s="98" customFormat="1" ht="18" customHeight="1" x14ac:dyDescent="0.2">
      <c r="A20" s="110" t="s">
        <v>10</v>
      </c>
      <c r="B20" s="89">
        <v>9.3681904816823494E-2</v>
      </c>
      <c r="C20" s="89">
        <v>9.9061519593306696E-2</v>
      </c>
      <c r="D20" s="89">
        <v>1.5016410000593601</v>
      </c>
      <c r="E20" s="89">
        <v>0.56903997880301505</v>
      </c>
      <c r="F20" s="89">
        <v>0.53746150878617005</v>
      </c>
      <c r="G20" s="89">
        <v>0.58301285814868298</v>
      </c>
      <c r="H20" s="89">
        <v>0.55787996440506005</v>
      </c>
      <c r="I20" s="89">
        <v>0.47715722092704599</v>
      </c>
      <c r="J20" s="89">
        <v>0.53022370608651104</v>
      </c>
      <c r="K20" s="89">
        <v>0.52196011058346004</v>
      </c>
      <c r="L20" s="109">
        <v>0.52196011058346004</v>
      </c>
      <c r="M20" s="112"/>
      <c r="N20" s="106">
        <f t="shared" si="0"/>
        <v>0.21028275352043835</v>
      </c>
      <c r="O20" s="113"/>
      <c r="P20"/>
      <c r="Q20"/>
      <c r="R20"/>
      <c r="S20"/>
      <c r="T20"/>
      <c r="U20"/>
      <c r="V20"/>
      <c r="W20"/>
      <c r="X20"/>
      <c r="Y20"/>
      <c r="Z20"/>
      <c r="AA20"/>
      <c r="AB20"/>
      <c r="AC20"/>
    </row>
    <row r="21" spans="1:29" s="98" customFormat="1" ht="18" customHeight="1" x14ac:dyDescent="0.2">
      <c r="A21" s="117" t="s">
        <v>16</v>
      </c>
      <c r="B21" s="232">
        <v>0.60155542194482281</v>
      </c>
      <c r="C21" s="232">
        <v>0.58567739487545578</v>
      </c>
      <c r="D21" s="232">
        <v>0.67789006519381378</v>
      </c>
      <c r="E21" s="232">
        <v>0.60554297297452775</v>
      </c>
      <c r="F21" s="232">
        <v>0.61767107910634911</v>
      </c>
      <c r="G21" s="232">
        <v>0.58886394675401732</v>
      </c>
      <c r="H21" s="232">
        <v>0.56269655170802568</v>
      </c>
      <c r="I21" s="232">
        <v>0.57321067803336168</v>
      </c>
      <c r="J21" s="232">
        <v>0.5544686605988991</v>
      </c>
      <c r="K21" s="232">
        <v>0.57917720391570848</v>
      </c>
      <c r="L21" s="115">
        <v>0.57917720391570804</v>
      </c>
      <c r="M21" s="112"/>
      <c r="N21" s="114">
        <f t="shared" si="0"/>
        <v>-4.2033840928844546E-3</v>
      </c>
      <c r="O21" s="113"/>
      <c r="P21"/>
      <c r="Q21"/>
      <c r="R21"/>
      <c r="S21"/>
      <c r="T21"/>
      <c r="U21"/>
      <c r="V21"/>
      <c r="W21"/>
      <c r="X21"/>
      <c r="Y21"/>
      <c r="Z21"/>
      <c r="AA21"/>
      <c r="AB21"/>
      <c r="AC21"/>
    </row>
    <row r="22" spans="1:29" s="98" customFormat="1" ht="18" customHeight="1" x14ac:dyDescent="0.2">
      <c r="A22" s="110" t="s">
        <v>15</v>
      </c>
      <c r="B22" s="89">
        <v>0.76787964080618298</v>
      </c>
      <c r="C22" s="89">
        <v>0.74030541627909596</v>
      </c>
      <c r="D22" s="89">
        <v>0.76720474279900397</v>
      </c>
      <c r="E22" s="89">
        <v>0.75265297906527495</v>
      </c>
      <c r="F22" s="89">
        <v>0.76010285447495396</v>
      </c>
      <c r="G22" s="89">
        <v>0.73247790019534698</v>
      </c>
      <c r="H22" s="89">
        <v>0.71866012056957396</v>
      </c>
      <c r="I22" s="89">
        <v>0.70765680205646897</v>
      </c>
      <c r="J22" s="89">
        <v>0.667645763408382</v>
      </c>
      <c r="K22" s="89">
        <v>0.581730114406526</v>
      </c>
      <c r="L22" s="109">
        <v>0.581730114406526</v>
      </c>
      <c r="M22" s="112"/>
      <c r="N22" s="106">
        <f t="shared" si="0"/>
        <v>-3.0376450385250275E-2</v>
      </c>
      <c r="O22" s="111" t="s">
        <v>20</v>
      </c>
      <c r="P22"/>
      <c r="Q22"/>
      <c r="R22"/>
      <c r="S22"/>
      <c r="T22"/>
      <c r="U22"/>
      <c r="V22"/>
      <c r="W22"/>
      <c r="X22"/>
      <c r="Y22"/>
      <c r="Z22"/>
      <c r="AA22"/>
      <c r="AB22"/>
      <c r="AC22"/>
    </row>
    <row r="23" spans="1:29" s="98" customFormat="1" ht="18" customHeight="1" x14ac:dyDescent="0.2">
      <c r="A23" s="110" t="s">
        <v>6</v>
      </c>
      <c r="B23" s="89">
        <v>1.05686946165618</v>
      </c>
      <c r="C23" s="89">
        <v>0.98988062700110502</v>
      </c>
      <c r="D23" s="89">
        <v>0.94282998929711004</v>
      </c>
      <c r="E23" s="89">
        <v>0.89886711615466597</v>
      </c>
      <c r="F23" s="89">
        <v>0.82446348178708195</v>
      </c>
      <c r="G23" s="89">
        <v>0.78820290646991498</v>
      </c>
      <c r="H23" s="89">
        <v>0.73955339437408896</v>
      </c>
      <c r="I23" s="89">
        <v>0.67968022197848499</v>
      </c>
      <c r="J23" s="89">
        <v>0.69530449433257702</v>
      </c>
      <c r="K23" s="89">
        <v>0.62605383975819995</v>
      </c>
      <c r="L23" s="109">
        <v>0.62605383975819995</v>
      </c>
      <c r="M23" s="112"/>
      <c r="N23" s="106">
        <f t="shared" si="0"/>
        <v>-5.6520953683147468E-2</v>
      </c>
      <c r="O23" s="111" t="s">
        <v>20</v>
      </c>
      <c r="P23"/>
      <c r="Q23"/>
      <c r="R23"/>
      <c r="S23"/>
      <c r="T23"/>
      <c r="U23"/>
      <c r="V23"/>
      <c r="W23"/>
      <c r="X23"/>
      <c r="Y23"/>
      <c r="Z23"/>
      <c r="AA23"/>
      <c r="AB23"/>
      <c r="AC23"/>
    </row>
    <row r="24" spans="1:29" s="98" customFormat="1" ht="18" customHeight="1" x14ac:dyDescent="0.2">
      <c r="A24" s="110" t="s">
        <v>3</v>
      </c>
      <c r="B24" s="89">
        <v>0.70153978898631397</v>
      </c>
      <c r="C24" s="89">
        <v>0.69058894092299605</v>
      </c>
      <c r="D24" s="89">
        <v>0.67733497054456704</v>
      </c>
      <c r="E24" s="89">
        <v>0.668698931905365</v>
      </c>
      <c r="F24" s="89">
        <v>0.68085466653293303</v>
      </c>
      <c r="G24" s="89">
        <v>0.67124607255748203</v>
      </c>
      <c r="H24" s="89">
        <v>0.65929844342102095</v>
      </c>
      <c r="I24" s="89">
        <v>0.64895115654498103</v>
      </c>
      <c r="J24" s="89">
        <v>0.67742497625725395</v>
      </c>
      <c r="K24" s="89">
        <v>0.71600905437254303</v>
      </c>
      <c r="L24" s="109">
        <v>0.71600905437254303</v>
      </c>
      <c r="M24" s="112"/>
      <c r="N24" s="106">
        <f t="shared" si="0"/>
        <v>2.2709296470970752E-3</v>
      </c>
      <c r="O24" s="111"/>
      <c r="P24"/>
      <c r="Q24"/>
      <c r="R24"/>
      <c r="S24"/>
      <c r="T24"/>
      <c r="U24"/>
      <c r="V24"/>
      <c r="W24"/>
      <c r="X24"/>
      <c r="Y24"/>
      <c r="Z24"/>
      <c r="AA24"/>
      <c r="AB24"/>
      <c r="AC24"/>
    </row>
    <row r="25" spans="1:29" s="98" customFormat="1" ht="18" customHeight="1" x14ac:dyDescent="0.2">
      <c r="A25" s="110" t="s">
        <v>23</v>
      </c>
      <c r="B25" s="89">
        <v>1.2431641796036299</v>
      </c>
      <c r="C25" s="89">
        <v>1.2522469688011</v>
      </c>
      <c r="D25" s="89">
        <v>1.3300608654153701</v>
      </c>
      <c r="E25" s="89">
        <v>1.4791755643000699</v>
      </c>
      <c r="F25" s="89">
        <v>1.4866877838374299</v>
      </c>
      <c r="G25" s="89">
        <v>1.3249202777371001</v>
      </c>
      <c r="H25" s="89">
        <v>1.2240908648812401</v>
      </c>
      <c r="I25" s="89">
        <v>1.04313122401012</v>
      </c>
      <c r="J25" s="91">
        <v>0.84377436761972102</v>
      </c>
      <c r="K25" s="252">
        <v>0.76130878999860496</v>
      </c>
      <c r="L25" s="109">
        <v>0.76130878999860496</v>
      </c>
      <c r="M25" s="112"/>
      <c r="N25" s="106">
        <f t="shared" si="0"/>
        <v>-5.3028456889841813E-2</v>
      </c>
      <c r="O25" s="111" t="s">
        <v>20</v>
      </c>
      <c r="P25"/>
      <c r="Q25"/>
      <c r="R25"/>
      <c r="S25"/>
      <c r="T25"/>
      <c r="U25"/>
      <c r="V25"/>
      <c r="W25"/>
      <c r="X25"/>
      <c r="Y25"/>
      <c r="Z25"/>
      <c r="AA25"/>
      <c r="AB25"/>
      <c r="AC25"/>
    </row>
    <row r="26" spans="1:29" s="98" customFormat="1" ht="18" customHeight="1" x14ac:dyDescent="0.2">
      <c r="A26" s="110" t="s">
        <v>19</v>
      </c>
      <c r="B26" s="89">
        <v>0.92955640837828202</v>
      </c>
      <c r="C26" s="89">
        <v>1.0211060808307699</v>
      </c>
      <c r="D26" s="89">
        <v>0.95349956719866003</v>
      </c>
      <c r="E26" s="89">
        <v>0.96961216630180602</v>
      </c>
      <c r="F26" s="89">
        <v>0.845091689001643</v>
      </c>
      <c r="G26" s="89">
        <v>0.84223880582191002</v>
      </c>
      <c r="H26" s="89">
        <v>0.80799204765437904</v>
      </c>
      <c r="I26" s="89">
        <v>0.82350879190410997</v>
      </c>
      <c r="J26" s="89">
        <v>0.74181370788630296</v>
      </c>
      <c r="K26" s="89">
        <v>0.77595804298412097</v>
      </c>
      <c r="L26" s="109">
        <v>0.77595804298412097</v>
      </c>
      <c r="M26" s="112"/>
      <c r="N26" s="106">
        <f t="shared" si="0"/>
        <v>-1.9867655769111092E-2</v>
      </c>
      <c r="O26" s="111"/>
      <c r="P26"/>
      <c r="Q26"/>
      <c r="R26"/>
      <c r="S26"/>
      <c r="T26"/>
      <c r="U26"/>
      <c r="V26"/>
      <c r="W26"/>
      <c r="X26"/>
      <c r="Y26"/>
      <c r="Z26"/>
      <c r="AA26"/>
      <c r="AB26"/>
      <c r="AC26"/>
    </row>
    <row r="27" spans="1:29" s="98" customFormat="1" ht="18" customHeight="1" x14ac:dyDescent="0.2">
      <c r="A27" s="110" t="s">
        <v>4</v>
      </c>
      <c r="B27" s="89">
        <v>0.86731328286127296</v>
      </c>
      <c r="C27" s="89">
        <v>0.89932767885098697</v>
      </c>
      <c r="D27" s="89">
        <v>0.82480378332438498</v>
      </c>
      <c r="E27" s="89">
        <v>0.83151116194799501</v>
      </c>
      <c r="F27" s="89">
        <v>0.83751877237993999</v>
      </c>
      <c r="G27" s="89">
        <v>0.79402833899713599</v>
      </c>
      <c r="H27" s="89">
        <v>0.77683803520616701</v>
      </c>
      <c r="I27" s="89">
        <v>0.84993251168943895</v>
      </c>
      <c r="J27" s="89">
        <v>0.86409206319537402</v>
      </c>
      <c r="K27" s="89">
        <v>0.77711766173388896</v>
      </c>
      <c r="L27" s="109">
        <v>0.77711766173388896</v>
      </c>
      <c r="M27" s="112"/>
      <c r="N27" s="106">
        <f t="shared" si="0"/>
        <v>-1.2126812852202518E-2</v>
      </c>
      <c r="O27" s="113"/>
      <c r="P27"/>
      <c r="Q27"/>
      <c r="R27"/>
      <c r="S27"/>
      <c r="T27"/>
      <c r="U27"/>
      <c r="V27"/>
      <c r="W27"/>
      <c r="X27"/>
      <c r="Y27"/>
      <c r="Z27"/>
      <c r="AA27"/>
      <c r="AB27"/>
      <c r="AC27"/>
    </row>
    <row r="28" spans="1:29" s="98" customFormat="1" ht="18" customHeight="1" x14ac:dyDescent="0.2">
      <c r="A28" s="110" t="s">
        <v>32</v>
      </c>
      <c r="B28" s="151"/>
      <c r="C28" s="155">
        <v>0.96303438629984595</v>
      </c>
      <c r="D28" s="155">
        <v>0.894651520370771</v>
      </c>
      <c r="E28" s="155">
        <v>0.93689138184606902</v>
      </c>
      <c r="F28" s="155">
        <v>0.88019090797862098</v>
      </c>
      <c r="G28" s="155">
        <v>0.889215948488143</v>
      </c>
      <c r="H28" s="155">
        <v>0.81177193671970704</v>
      </c>
      <c r="I28" s="155">
        <v>0.87759182271442304</v>
      </c>
      <c r="J28" s="155">
        <v>0.83186307646901403</v>
      </c>
      <c r="K28" s="91">
        <v>0.82480637191897999</v>
      </c>
      <c r="L28" s="109">
        <v>0.82480637191897999</v>
      </c>
      <c r="M28" s="112"/>
      <c r="N28" s="256" t="s">
        <v>11</v>
      </c>
      <c r="O28" s="291"/>
      <c r="Q28"/>
      <c r="R28"/>
      <c r="S28"/>
      <c r="T28"/>
      <c r="U28"/>
      <c r="V28"/>
      <c r="W28"/>
      <c r="X28"/>
      <c r="Y28"/>
      <c r="Z28"/>
      <c r="AA28"/>
      <c r="AB28"/>
      <c r="AC28"/>
    </row>
    <row r="29" spans="1:29" s="98" customFormat="1" ht="18" customHeight="1" x14ac:dyDescent="0.2">
      <c r="A29" s="110" t="s">
        <v>18</v>
      </c>
      <c r="B29" s="89">
        <v>0.45630952522313001</v>
      </c>
      <c r="C29" s="89">
        <v>0.35921890012444802</v>
      </c>
      <c r="D29" s="89">
        <v>0.35530436693612499</v>
      </c>
      <c r="E29" s="89">
        <v>0.35057451139711099</v>
      </c>
      <c r="F29" s="89">
        <v>0.34271168351859099</v>
      </c>
      <c r="G29" s="89">
        <v>0.33764008529536699</v>
      </c>
      <c r="H29" s="89">
        <v>0.36681873522416902</v>
      </c>
      <c r="I29" s="89">
        <v>0.66249782189729201</v>
      </c>
      <c r="J29" s="89">
        <v>0.72838007099740598</v>
      </c>
      <c r="K29" s="89">
        <v>0.87996386152543604</v>
      </c>
      <c r="L29" s="109">
        <v>0.87996386152543604</v>
      </c>
      <c r="M29" s="112"/>
      <c r="N29" s="106">
        <f>_xlfn.RRI(9,B29,K29)</f>
        <v>7.5695812600763857E-2</v>
      </c>
      <c r="O29" s="293" t="s">
        <v>14</v>
      </c>
      <c r="Q29"/>
      <c r="R29"/>
      <c r="S29"/>
      <c r="T29"/>
      <c r="U29"/>
      <c r="V29"/>
      <c r="W29"/>
      <c r="X29"/>
      <c r="Y29"/>
      <c r="Z29"/>
      <c r="AA29"/>
      <c r="AB29"/>
      <c r="AC29"/>
    </row>
    <row r="30" spans="1:29" s="98" customFormat="1" ht="18" customHeight="1" x14ac:dyDescent="0.2">
      <c r="A30" s="72" t="s">
        <v>132</v>
      </c>
      <c r="B30" s="151">
        <v>0.85145262471183003</v>
      </c>
      <c r="C30" s="151">
        <v>0.81355656633277795</v>
      </c>
      <c r="D30" s="151">
        <v>0.736717913527969</v>
      </c>
      <c r="E30" s="151">
        <v>0.80719341236373998</v>
      </c>
      <c r="F30" s="151">
        <v>0.77657316446588898</v>
      </c>
      <c r="G30" s="151">
        <v>0.882344497170921</v>
      </c>
      <c r="H30" s="151"/>
      <c r="I30" s="151"/>
      <c r="J30" s="151"/>
      <c r="K30" s="94">
        <v>0.89595572782791499</v>
      </c>
      <c r="L30" s="109">
        <v>0.89595572782791499</v>
      </c>
      <c r="M30" s="112"/>
      <c r="N30" s="245" t="s">
        <v>11</v>
      </c>
      <c r="O30" s="292"/>
      <c r="P30"/>
      <c r="Q30"/>
      <c r="R30"/>
      <c r="S30"/>
      <c r="T30"/>
      <c r="U30"/>
      <c r="V30"/>
      <c r="W30"/>
      <c r="X30"/>
      <c r="Y30"/>
      <c r="Z30"/>
      <c r="AA30"/>
      <c r="AB30"/>
      <c r="AC30"/>
    </row>
    <row r="31" spans="1:29" s="98" customFormat="1" ht="18" customHeight="1" x14ac:dyDescent="0.2">
      <c r="A31" s="110" t="s">
        <v>7</v>
      </c>
      <c r="B31" s="89">
        <v>1.1366685480604199</v>
      </c>
      <c r="C31" s="89">
        <v>1.1842737877828999</v>
      </c>
      <c r="D31" s="89">
        <v>1.15602163658388</v>
      </c>
      <c r="E31" s="89">
        <v>0.98347284452322503</v>
      </c>
      <c r="F31" s="89">
        <v>1.00259051784235</v>
      </c>
      <c r="G31" s="89">
        <v>1.04150544124248</v>
      </c>
      <c r="H31" s="89">
        <v>1.1010752576848899</v>
      </c>
      <c r="I31" s="89">
        <v>0.88263768020427402</v>
      </c>
      <c r="J31" s="89">
        <v>1.01903213187134</v>
      </c>
      <c r="K31" s="89">
        <v>0.99687251333428195</v>
      </c>
      <c r="L31" s="109">
        <v>0.99687251333428195</v>
      </c>
      <c r="M31" s="112"/>
      <c r="N31" s="106">
        <f>_xlfn.RRI(9,B31,K31)</f>
        <v>-1.4475764480886721E-2</v>
      </c>
      <c r="O31" s="111"/>
      <c r="P31"/>
      <c r="Q31"/>
      <c r="R31"/>
      <c r="S31"/>
      <c r="T31"/>
      <c r="U31"/>
      <c r="V31"/>
      <c r="W31"/>
      <c r="X31"/>
      <c r="Y31"/>
      <c r="Z31"/>
      <c r="AA31"/>
      <c r="AB31"/>
      <c r="AC31"/>
    </row>
    <row r="32" spans="1:29" s="100" customFormat="1" ht="18" customHeight="1" x14ac:dyDescent="0.2">
      <c r="A32" s="110" t="s">
        <v>30</v>
      </c>
      <c r="B32" s="89">
        <v>1.03210698856201</v>
      </c>
      <c r="C32" s="89">
        <v>1.5393930558998601</v>
      </c>
      <c r="D32" s="89">
        <v>1.41154499439859</v>
      </c>
      <c r="E32" s="89">
        <v>1.3499528339468101</v>
      </c>
      <c r="F32" s="89">
        <v>1.31112601107833</v>
      </c>
      <c r="G32" s="89">
        <v>1.2537553934939001</v>
      </c>
      <c r="H32" s="89">
        <v>1.10638033395141</v>
      </c>
      <c r="I32" s="89">
        <v>1.0264740279065701</v>
      </c>
      <c r="J32" s="89">
        <v>0.98113019059431505</v>
      </c>
      <c r="K32" s="89">
        <v>1.0659393116901399</v>
      </c>
      <c r="L32" s="109">
        <v>1.0659393116901399</v>
      </c>
      <c r="M32" s="112"/>
      <c r="N32" s="106">
        <f>_xlfn.RRI(9,B32,K32)</f>
        <v>3.5902139314505366E-3</v>
      </c>
      <c r="O32" s="111"/>
      <c r="P32"/>
      <c r="Q32"/>
      <c r="R32"/>
      <c r="S32"/>
      <c r="T32"/>
      <c r="U32"/>
      <c r="V32"/>
      <c r="W32"/>
      <c r="X32"/>
      <c r="Y32"/>
      <c r="Z32"/>
      <c r="AA32"/>
      <c r="AB32"/>
      <c r="AC32"/>
    </row>
    <row r="33" spans="1:29" s="100" customFormat="1" ht="18" customHeight="1" x14ac:dyDescent="0.2">
      <c r="A33" s="110" t="s">
        <v>27</v>
      </c>
      <c r="B33" s="155">
        <v>0.94845888580201698</v>
      </c>
      <c r="C33" s="155">
        <v>0.95446078597266903</v>
      </c>
      <c r="D33" s="155">
        <v>0.97106453945678495</v>
      </c>
      <c r="E33" s="155">
        <v>0.80766169438825097</v>
      </c>
      <c r="F33" s="91">
        <v>0.71825935199971103</v>
      </c>
      <c r="G33" s="91">
        <v>0.57722891920974595</v>
      </c>
      <c r="H33" s="91">
        <v>0.20228641414406801</v>
      </c>
      <c r="I33" s="91">
        <v>0.21675945761943499</v>
      </c>
      <c r="J33" s="91">
        <v>2.4561614120939601</v>
      </c>
      <c r="K33" s="91">
        <v>2.3612335578997801</v>
      </c>
      <c r="L33" s="109">
        <v>2.3612335578997801</v>
      </c>
      <c r="M33" s="112"/>
      <c r="N33" s="106">
        <f>_xlfn.RRI(5,F33,K33)</f>
        <v>0.26873678429634484</v>
      </c>
      <c r="O33" s="113"/>
      <c r="P33"/>
      <c r="Q33" s="108"/>
      <c r="R33"/>
      <c r="T33"/>
      <c r="U33"/>
      <c r="V33"/>
      <c r="W33"/>
      <c r="X33"/>
      <c r="Y33"/>
      <c r="Z33"/>
      <c r="AA33"/>
      <c r="AB33"/>
      <c r="AC33"/>
    </row>
    <row r="34" spans="1:29" s="98" customFormat="1" ht="12.75" x14ac:dyDescent="0.2">
      <c r="N34" s="106"/>
      <c r="O34" s="105"/>
      <c r="Q34" s="34"/>
      <c r="R34" s="34"/>
    </row>
    <row r="35" spans="1:29" s="98" customFormat="1" ht="12.75" x14ac:dyDescent="0.2">
      <c r="N35" s="99"/>
      <c r="Q35" s="34"/>
      <c r="R35" s="34"/>
      <c r="S35" s="34"/>
      <c r="T35" s="34"/>
      <c r="U35" s="34"/>
      <c r="V35" s="34"/>
      <c r="W35" s="34"/>
    </row>
    <row r="36" spans="1:29" x14ac:dyDescent="0.25">
      <c r="G36" s="94"/>
      <c r="O36" s="101"/>
    </row>
    <row r="37" spans="1:29" s="98" customFormat="1" ht="12.75" x14ac:dyDescent="0.2">
      <c r="A37" s="10" t="s">
        <v>113</v>
      </c>
      <c r="N37" s="99"/>
      <c r="Q37" s="34"/>
      <c r="R37" s="34"/>
      <c r="S37" s="34"/>
      <c r="T37" s="34"/>
      <c r="U37" s="34"/>
      <c r="V37" s="34"/>
    </row>
    <row r="38" spans="1:29" s="84" customFormat="1" x14ac:dyDescent="0.25">
      <c r="A38" s="10" t="s">
        <v>172</v>
      </c>
      <c r="N38" s="85"/>
    </row>
    <row r="39" spans="1:29" s="84" customFormat="1" x14ac:dyDescent="0.25">
      <c r="A39" s="87" t="s">
        <v>123</v>
      </c>
      <c r="N39" s="85"/>
    </row>
    <row r="40" spans="1:29" s="84" customFormat="1" ht="45" customHeight="1" x14ac:dyDescent="0.25">
      <c r="A40" s="314" t="s">
        <v>170</v>
      </c>
      <c r="B40" s="315"/>
      <c r="C40" s="315"/>
      <c r="D40" s="315"/>
      <c r="E40" s="315"/>
      <c r="F40" s="315"/>
      <c r="G40" s="315"/>
      <c r="H40" s="315"/>
      <c r="I40" s="315"/>
      <c r="J40" s="315"/>
      <c r="K40" s="315"/>
      <c r="L40" s="315"/>
      <c r="M40" s="315"/>
      <c r="N40" s="315"/>
      <c r="O40" s="315"/>
      <c r="P40" s="315"/>
      <c r="Q40" s="315"/>
      <c r="R40" s="315"/>
      <c r="S40" s="315"/>
      <c r="T40" s="315"/>
    </row>
    <row r="41" spans="1:29" x14ac:dyDescent="0.25">
      <c r="O41" s="101"/>
    </row>
    <row r="42" spans="1:29" x14ac:dyDescent="0.25">
      <c r="O42" s="101"/>
    </row>
    <row r="43" spans="1:29" x14ac:dyDescent="0.25">
      <c r="O43" s="101"/>
    </row>
    <row r="44" spans="1:29" x14ac:dyDescent="0.25">
      <c r="O44" s="101"/>
    </row>
    <row r="45" spans="1:29" x14ac:dyDescent="0.25">
      <c r="O45" s="101"/>
    </row>
    <row r="46" spans="1:29" x14ac:dyDescent="0.25">
      <c r="O46" s="101"/>
    </row>
    <row r="47" spans="1:29" x14ac:dyDescent="0.25">
      <c r="O47" s="101"/>
    </row>
    <row r="48" spans="1:29" x14ac:dyDescent="0.25">
      <c r="O48" s="101"/>
    </row>
    <row r="49" spans="15:15" x14ac:dyDescent="0.25">
      <c r="O49" s="101"/>
    </row>
    <row r="50" spans="15:15" x14ac:dyDescent="0.25">
      <c r="O50" s="101"/>
    </row>
    <row r="51" spans="15:15" x14ac:dyDescent="0.25">
      <c r="O51" s="101"/>
    </row>
    <row r="52" spans="15:15" x14ac:dyDescent="0.25">
      <c r="O52" s="101"/>
    </row>
    <row r="53" spans="15:15" x14ac:dyDescent="0.25">
      <c r="O53" s="101"/>
    </row>
    <row r="54" spans="15:15" x14ac:dyDescent="0.25">
      <c r="O54" s="101"/>
    </row>
    <row r="55" spans="15:15" x14ac:dyDescent="0.25">
      <c r="O55" s="101"/>
    </row>
    <row r="56" spans="15:15" x14ac:dyDescent="0.25">
      <c r="O56" s="101"/>
    </row>
    <row r="57" spans="15:15" x14ac:dyDescent="0.25">
      <c r="O57" s="101"/>
    </row>
    <row r="58" spans="15:15" x14ac:dyDescent="0.25">
      <c r="O58" s="101"/>
    </row>
    <row r="59" spans="15:15" x14ac:dyDescent="0.25">
      <c r="O59" s="101"/>
    </row>
    <row r="60" spans="15:15" x14ac:dyDescent="0.25">
      <c r="O60" s="101"/>
    </row>
    <row r="61" spans="15:15" x14ac:dyDescent="0.25">
      <c r="O61" s="101"/>
    </row>
    <row r="62" spans="15:15" x14ac:dyDescent="0.25">
      <c r="O62" s="101"/>
    </row>
    <row r="63" spans="15:15" x14ac:dyDescent="0.25">
      <c r="O63" s="101"/>
    </row>
    <row r="64" spans="15:15" x14ac:dyDescent="0.25">
      <c r="O64" s="101"/>
    </row>
    <row r="65" spans="15:15" x14ac:dyDescent="0.25">
      <c r="O65" s="101"/>
    </row>
    <row r="66" spans="15:15" x14ac:dyDescent="0.25">
      <c r="O66" s="101"/>
    </row>
    <row r="67" spans="15:15" x14ac:dyDescent="0.25">
      <c r="O67" s="101"/>
    </row>
    <row r="68" spans="15:15" x14ac:dyDescent="0.25">
      <c r="O68" s="101"/>
    </row>
    <row r="69" spans="15:15" x14ac:dyDescent="0.25">
      <c r="O69" s="101"/>
    </row>
    <row r="70" spans="15:15" x14ac:dyDescent="0.25">
      <c r="O70" s="101"/>
    </row>
    <row r="71" spans="15:15" x14ac:dyDescent="0.25">
      <c r="O71" s="101"/>
    </row>
    <row r="72" spans="15:15" x14ac:dyDescent="0.25">
      <c r="O72" s="101"/>
    </row>
    <row r="73" spans="15:15" x14ac:dyDescent="0.25">
      <c r="O73" s="101"/>
    </row>
    <row r="74" spans="15:15" x14ac:dyDescent="0.25">
      <c r="O74" s="101"/>
    </row>
    <row r="75" spans="15:15" x14ac:dyDescent="0.25">
      <c r="O75" s="101"/>
    </row>
    <row r="76" spans="15:15" x14ac:dyDescent="0.25">
      <c r="O76" s="101"/>
    </row>
    <row r="77" spans="15:15" x14ac:dyDescent="0.25">
      <c r="O77" s="101"/>
    </row>
    <row r="78" spans="15:15" x14ac:dyDescent="0.25">
      <c r="O78" s="101"/>
    </row>
    <row r="79" spans="15:15" x14ac:dyDescent="0.25">
      <c r="O79" s="101"/>
    </row>
    <row r="80" spans="15:15" x14ac:dyDescent="0.25">
      <c r="O80" s="101"/>
    </row>
    <row r="81" spans="15:15" x14ac:dyDescent="0.25">
      <c r="O81" s="101"/>
    </row>
    <row r="82" spans="15:15" x14ac:dyDescent="0.25">
      <c r="O82" s="101"/>
    </row>
    <row r="83" spans="15:15" x14ac:dyDescent="0.25">
      <c r="O83" s="101"/>
    </row>
    <row r="84" spans="15:15" x14ac:dyDescent="0.25">
      <c r="O84" s="101"/>
    </row>
    <row r="85" spans="15:15" x14ac:dyDescent="0.25">
      <c r="O85" s="101"/>
    </row>
    <row r="86" spans="15:15" x14ac:dyDescent="0.25">
      <c r="O86" s="101"/>
    </row>
    <row r="87" spans="15:15" x14ac:dyDescent="0.25">
      <c r="O87" s="101"/>
    </row>
    <row r="88" spans="15:15" x14ac:dyDescent="0.25">
      <c r="O88" s="101"/>
    </row>
    <row r="89" spans="15:15" x14ac:dyDescent="0.25">
      <c r="O89" s="101"/>
    </row>
    <row r="90" spans="15:15" x14ac:dyDescent="0.25">
      <c r="O90" s="101"/>
    </row>
    <row r="91" spans="15:15" x14ac:dyDescent="0.25">
      <c r="O91" s="101"/>
    </row>
    <row r="92" spans="15:15" x14ac:dyDescent="0.25">
      <c r="O92" s="101"/>
    </row>
    <row r="93" spans="15:15" x14ac:dyDescent="0.25">
      <c r="O93" s="101"/>
    </row>
    <row r="94" spans="15:15" x14ac:dyDescent="0.25">
      <c r="O94" s="101"/>
    </row>
    <row r="95" spans="15:15" x14ac:dyDescent="0.25">
      <c r="O95" s="101"/>
    </row>
    <row r="96" spans="15:15" x14ac:dyDescent="0.25">
      <c r="O96" s="101"/>
    </row>
    <row r="97" spans="15:15" x14ac:dyDescent="0.25">
      <c r="O97" s="101"/>
    </row>
    <row r="98" spans="15:15" x14ac:dyDescent="0.25">
      <c r="O98" s="101"/>
    </row>
    <row r="99" spans="15:15" x14ac:dyDescent="0.25">
      <c r="O99" s="101"/>
    </row>
    <row r="100" spans="15:15" x14ac:dyDescent="0.25">
      <c r="O100" s="101"/>
    </row>
    <row r="101" spans="15:15" x14ac:dyDescent="0.25">
      <c r="O101" s="101"/>
    </row>
    <row r="102" spans="15:15" x14ac:dyDescent="0.25">
      <c r="O102" s="101"/>
    </row>
    <row r="103" spans="15:15" x14ac:dyDescent="0.25">
      <c r="O103" s="101"/>
    </row>
    <row r="104" spans="15:15" x14ac:dyDescent="0.25">
      <c r="O104" s="101"/>
    </row>
    <row r="105" spans="15:15" x14ac:dyDescent="0.25">
      <c r="O105" s="101"/>
    </row>
    <row r="106" spans="15:15" x14ac:dyDescent="0.25">
      <c r="O106" s="101"/>
    </row>
    <row r="107" spans="15:15" x14ac:dyDescent="0.25">
      <c r="O107" s="101"/>
    </row>
    <row r="108" spans="15:15" x14ac:dyDescent="0.25">
      <c r="O108" s="101"/>
    </row>
    <row r="109" spans="15:15" x14ac:dyDescent="0.25">
      <c r="O109" s="101"/>
    </row>
    <row r="110" spans="15:15" x14ac:dyDescent="0.25">
      <c r="O110" s="101"/>
    </row>
    <row r="111" spans="15:15" x14ac:dyDescent="0.25">
      <c r="O111" s="101"/>
    </row>
    <row r="112" spans="15:15" x14ac:dyDescent="0.25">
      <c r="O112" s="101"/>
    </row>
    <row r="113" spans="15:15" x14ac:dyDescent="0.25">
      <c r="O113" s="101"/>
    </row>
    <row r="114" spans="15:15" x14ac:dyDescent="0.25">
      <c r="O114" s="101"/>
    </row>
    <row r="115" spans="15:15" x14ac:dyDescent="0.25">
      <c r="O115" s="101"/>
    </row>
    <row r="116" spans="15:15" x14ac:dyDescent="0.25">
      <c r="O116" s="101"/>
    </row>
    <row r="117" spans="15:15" x14ac:dyDescent="0.25">
      <c r="O117" s="101"/>
    </row>
    <row r="118" spans="15:15" x14ac:dyDescent="0.25">
      <c r="O118" s="101"/>
    </row>
    <row r="119" spans="15:15" x14ac:dyDescent="0.25">
      <c r="O119" s="101"/>
    </row>
    <row r="120" spans="15:15" x14ac:dyDescent="0.25">
      <c r="O120" s="101"/>
    </row>
    <row r="121" spans="15:15" x14ac:dyDescent="0.25">
      <c r="O121" s="101"/>
    </row>
    <row r="122" spans="15:15" x14ac:dyDescent="0.25">
      <c r="O122" s="101"/>
    </row>
    <row r="123" spans="15:15" x14ac:dyDescent="0.25">
      <c r="O123" s="101"/>
    </row>
    <row r="124" spans="15:15" x14ac:dyDescent="0.25">
      <c r="O124" s="101"/>
    </row>
    <row r="125" spans="15:15" x14ac:dyDescent="0.25">
      <c r="O125" s="101"/>
    </row>
    <row r="126" spans="15:15" x14ac:dyDescent="0.25">
      <c r="O126" s="101"/>
    </row>
    <row r="127" spans="15:15" x14ac:dyDescent="0.25">
      <c r="O127" s="101"/>
    </row>
    <row r="128" spans="15:15" x14ac:dyDescent="0.25">
      <c r="O128" s="101"/>
    </row>
    <row r="129" spans="15:15" x14ac:dyDescent="0.25">
      <c r="O129" s="101"/>
    </row>
    <row r="130" spans="15:15" x14ac:dyDescent="0.25">
      <c r="O130" s="101"/>
    </row>
    <row r="131" spans="15:15" x14ac:dyDescent="0.25">
      <c r="O131" s="101"/>
    </row>
    <row r="132" spans="15:15" x14ac:dyDescent="0.25">
      <c r="O132" s="101"/>
    </row>
    <row r="133" spans="15:15" x14ac:dyDescent="0.25">
      <c r="O133" s="101"/>
    </row>
    <row r="134" spans="15:15" x14ac:dyDescent="0.25">
      <c r="O134" s="101"/>
    </row>
    <row r="135" spans="15:15" x14ac:dyDescent="0.25">
      <c r="O135" s="101"/>
    </row>
    <row r="136" spans="15:15" x14ac:dyDescent="0.25">
      <c r="O136" s="101"/>
    </row>
    <row r="137" spans="15:15" x14ac:dyDescent="0.25">
      <c r="O137" s="101"/>
    </row>
    <row r="138" spans="15:15" x14ac:dyDescent="0.25">
      <c r="O138" s="101"/>
    </row>
    <row r="139" spans="15:15" x14ac:dyDescent="0.25">
      <c r="O139" s="101"/>
    </row>
    <row r="140" spans="15:15" x14ac:dyDescent="0.25">
      <c r="O140" s="101"/>
    </row>
    <row r="141" spans="15:15" x14ac:dyDescent="0.25">
      <c r="O141" s="101"/>
    </row>
    <row r="142" spans="15:15" x14ac:dyDescent="0.25">
      <c r="O142" s="101"/>
    </row>
    <row r="143" spans="15:15" x14ac:dyDescent="0.25">
      <c r="O143" s="101"/>
    </row>
    <row r="144" spans="15:15" x14ac:dyDescent="0.25">
      <c r="O144" s="101"/>
    </row>
    <row r="145" spans="15:15" x14ac:dyDescent="0.25">
      <c r="O145" s="101"/>
    </row>
    <row r="146" spans="15:15" x14ac:dyDescent="0.25">
      <c r="O146" s="101"/>
    </row>
    <row r="147" spans="15:15" x14ac:dyDescent="0.25">
      <c r="O147" s="101"/>
    </row>
    <row r="148" spans="15:15" x14ac:dyDescent="0.25">
      <c r="O148" s="101"/>
    </row>
    <row r="149" spans="15:15" x14ac:dyDescent="0.25">
      <c r="O149" s="101"/>
    </row>
    <row r="150" spans="15:15" x14ac:dyDescent="0.25">
      <c r="O150" s="101"/>
    </row>
    <row r="151" spans="15:15" x14ac:dyDescent="0.25">
      <c r="O151" s="101"/>
    </row>
    <row r="152" spans="15:15" x14ac:dyDescent="0.25">
      <c r="O152" s="101"/>
    </row>
    <row r="153" spans="15:15" x14ac:dyDescent="0.25">
      <c r="O153" s="101"/>
    </row>
    <row r="154" spans="15:15" x14ac:dyDescent="0.25">
      <c r="O154" s="101"/>
    </row>
    <row r="155" spans="15:15" x14ac:dyDescent="0.25">
      <c r="O155" s="101"/>
    </row>
    <row r="156" spans="15:15" x14ac:dyDescent="0.25">
      <c r="O156" s="101"/>
    </row>
    <row r="157" spans="15:15" x14ac:dyDescent="0.25">
      <c r="O157" s="101"/>
    </row>
    <row r="158" spans="15:15" x14ac:dyDescent="0.25">
      <c r="O158" s="101"/>
    </row>
    <row r="159" spans="15:15" x14ac:dyDescent="0.25">
      <c r="O159" s="101"/>
    </row>
    <row r="160" spans="15:15" x14ac:dyDescent="0.25">
      <c r="O160" s="101"/>
    </row>
    <row r="161" spans="15:15" x14ac:dyDescent="0.25">
      <c r="O161" s="101"/>
    </row>
    <row r="162" spans="15:15" x14ac:dyDescent="0.25">
      <c r="O162" s="101"/>
    </row>
    <row r="163" spans="15:15" x14ac:dyDescent="0.25">
      <c r="O163" s="101"/>
    </row>
    <row r="164" spans="15:15" x14ac:dyDescent="0.25">
      <c r="O164" s="101"/>
    </row>
    <row r="165" spans="15:15" x14ac:dyDescent="0.25">
      <c r="O165" s="101"/>
    </row>
    <row r="166" spans="15:15" x14ac:dyDescent="0.25">
      <c r="O166" s="101"/>
    </row>
    <row r="167" spans="15:15" x14ac:dyDescent="0.25">
      <c r="O167" s="101"/>
    </row>
    <row r="168" spans="15:15" x14ac:dyDescent="0.25">
      <c r="O168" s="101"/>
    </row>
    <row r="169" spans="15:15" x14ac:dyDescent="0.25">
      <c r="O169" s="101"/>
    </row>
    <row r="170" spans="15:15" x14ac:dyDescent="0.25">
      <c r="O170" s="101"/>
    </row>
    <row r="171" spans="15:15" x14ac:dyDescent="0.25">
      <c r="O171" s="101"/>
    </row>
    <row r="172" spans="15:15" x14ac:dyDescent="0.25">
      <c r="O172" s="101"/>
    </row>
    <row r="173" spans="15:15" x14ac:dyDescent="0.25">
      <c r="O173" s="101"/>
    </row>
    <row r="174" spans="15:15" x14ac:dyDescent="0.25">
      <c r="O174" s="101"/>
    </row>
    <row r="175" spans="15:15" x14ac:dyDescent="0.25">
      <c r="O175" s="101"/>
    </row>
    <row r="176" spans="15:15" x14ac:dyDescent="0.25">
      <c r="O176" s="101"/>
    </row>
    <row r="177" spans="15:15" x14ac:dyDescent="0.25">
      <c r="O177" s="101"/>
    </row>
    <row r="178" spans="15:15" x14ac:dyDescent="0.25">
      <c r="O178" s="101"/>
    </row>
    <row r="179" spans="15:15" x14ac:dyDescent="0.25">
      <c r="O179" s="101"/>
    </row>
    <row r="180" spans="15:15" x14ac:dyDescent="0.25">
      <c r="O180" s="101"/>
    </row>
    <row r="181" spans="15:15" x14ac:dyDescent="0.25">
      <c r="O181" s="101"/>
    </row>
    <row r="182" spans="15:15" x14ac:dyDescent="0.25">
      <c r="O182" s="101"/>
    </row>
    <row r="183" spans="15:15" x14ac:dyDescent="0.25">
      <c r="O183" s="101"/>
    </row>
    <row r="184" spans="15:15" x14ac:dyDescent="0.25">
      <c r="O184" s="101"/>
    </row>
    <row r="185" spans="15:15" x14ac:dyDescent="0.25">
      <c r="O185" s="101"/>
    </row>
    <row r="186" spans="15:15" x14ac:dyDescent="0.25">
      <c r="O186" s="101"/>
    </row>
    <row r="187" spans="15:15" x14ac:dyDescent="0.25">
      <c r="O187" s="101"/>
    </row>
    <row r="188" spans="15:15" x14ac:dyDescent="0.25">
      <c r="O188" s="101"/>
    </row>
    <row r="189" spans="15:15" x14ac:dyDescent="0.25">
      <c r="O189" s="101"/>
    </row>
    <row r="190" spans="15:15" x14ac:dyDescent="0.25">
      <c r="O190" s="101"/>
    </row>
    <row r="191" spans="15:15" x14ac:dyDescent="0.25">
      <c r="O191" s="101"/>
    </row>
    <row r="192" spans="15:15" x14ac:dyDescent="0.25">
      <c r="O192" s="101"/>
    </row>
    <row r="193" spans="15:15" x14ac:dyDescent="0.25">
      <c r="O193" s="101"/>
    </row>
    <row r="194" spans="15:15" x14ac:dyDescent="0.25">
      <c r="O194" s="101"/>
    </row>
    <row r="195" spans="15:15" x14ac:dyDescent="0.25">
      <c r="O195" s="101"/>
    </row>
    <row r="196" spans="15:15" x14ac:dyDescent="0.25">
      <c r="O196" s="101"/>
    </row>
    <row r="197" spans="15:15" x14ac:dyDescent="0.25">
      <c r="O197" s="101"/>
    </row>
    <row r="198" spans="15:15" x14ac:dyDescent="0.25">
      <c r="O198" s="101"/>
    </row>
    <row r="199" spans="15:15" x14ac:dyDescent="0.25">
      <c r="O199" s="101"/>
    </row>
    <row r="200" spans="15:15" x14ac:dyDescent="0.25">
      <c r="O200" s="101"/>
    </row>
    <row r="201" spans="15:15" x14ac:dyDescent="0.25">
      <c r="O201" s="101"/>
    </row>
    <row r="202" spans="15:15" x14ac:dyDescent="0.25">
      <c r="O202" s="101"/>
    </row>
    <row r="203" spans="15:15" x14ac:dyDescent="0.25">
      <c r="O203" s="101"/>
    </row>
    <row r="204" spans="15:15" x14ac:dyDescent="0.25">
      <c r="O204" s="101"/>
    </row>
    <row r="205" spans="15:15" x14ac:dyDescent="0.25">
      <c r="O205" s="101"/>
    </row>
    <row r="206" spans="15:15" x14ac:dyDescent="0.25">
      <c r="O206" s="101"/>
    </row>
    <row r="207" spans="15:15" x14ac:dyDescent="0.25">
      <c r="O207" s="101"/>
    </row>
    <row r="208" spans="15:15" x14ac:dyDescent="0.25">
      <c r="O208" s="101"/>
    </row>
    <row r="209" spans="15:15" x14ac:dyDescent="0.25">
      <c r="O209" s="101"/>
    </row>
    <row r="210" spans="15:15" x14ac:dyDescent="0.25">
      <c r="O210" s="101"/>
    </row>
    <row r="211" spans="15:15" x14ac:dyDescent="0.25">
      <c r="O211" s="101"/>
    </row>
    <row r="212" spans="15:15" x14ac:dyDescent="0.25">
      <c r="O212" s="101"/>
    </row>
    <row r="213" spans="15:15" x14ac:dyDescent="0.25">
      <c r="O213" s="101"/>
    </row>
    <row r="214" spans="15:15" x14ac:dyDescent="0.25">
      <c r="O214" s="101"/>
    </row>
    <row r="215" spans="15:15" x14ac:dyDescent="0.25">
      <c r="O215" s="101"/>
    </row>
    <row r="216" spans="15:15" x14ac:dyDescent="0.25">
      <c r="O216" s="101"/>
    </row>
    <row r="217" spans="15:15" x14ac:dyDescent="0.25">
      <c r="O217" s="101"/>
    </row>
    <row r="218" spans="15:15" x14ac:dyDescent="0.25">
      <c r="O218" s="101"/>
    </row>
    <row r="219" spans="15:15" x14ac:dyDescent="0.25">
      <c r="O219" s="101"/>
    </row>
    <row r="220" spans="15:15" x14ac:dyDescent="0.25">
      <c r="O220" s="101"/>
    </row>
    <row r="221" spans="15:15" x14ac:dyDescent="0.25">
      <c r="O221" s="101"/>
    </row>
    <row r="222" spans="15:15" x14ac:dyDescent="0.25">
      <c r="O222" s="101"/>
    </row>
    <row r="223" spans="15:15" x14ac:dyDescent="0.25">
      <c r="O223" s="101"/>
    </row>
    <row r="224" spans="15:15" x14ac:dyDescent="0.25">
      <c r="O224" s="101"/>
    </row>
    <row r="225" spans="15:15" x14ac:dyDescent="0.25">
      <c r="O225" s="101"/>
    </row>
    <row r="226" spans="15:15" x14ac:dyDescent="0.25">
      <c r="O226" s="101"/>
    </row>
    <row r="227" spans="15:15" x14ac:dyDescent="0.25">
      <c r="O227" s="101"/>
    </row>
    <row r="228" spans="15:15" x14ac:dyDescent="0.25">
      <c r="O228" s="101"/>
    </row>
    <row r="229" spans="15:15" x14ac:dyDescent="0.25">
      <c r="O229" s="101"/>
    </row>
    <row r="230" spans="15:15" x14ac:dyDescent="0.25">
      <c r="O230" s="101"/>
    </row>
    <row r="231" spans="15:15" x14ac:dyDescent="0.25">
      <c r="O231" s="101"/>
    </row>
    <row r="232" spans="15:15" x14ac:dyDescent="0.25">
      <c r="O232" s="101"/>
    </row>
    <row r="233" spans="15:15" x14ac:dyDescent="0.25">
      <c r="O233" s="101"/>
    </row>
    <row r="234" spans="15:15" x14ac:dyDescent="0.25">
      <c r="O234" s="101"/>
    </row>
    <row r="235" spans="15:15" x14ac:dyDescent="0.25">
      <c r="O235" s="101"/>
    </row>
    <row r="236" spans="15:15" x14ac:dyDescent="0.25">
      <c r="O236" s="101"/>
    </row>
    <row r="237" spans="15:15" x14ac:dyDescent="0.25">
      <c r="O237" s="101"/>
    </row>
    <row r="238" spans="15:15" x14ac:dyDescent="0.25">
      <c r="O238" s="101"/>
    </row>
    <row r="239" spans="15:15" x14ac:dyDescent="0.25">
      <c r="O239" s="101"/>
    </row>
    <row r="240" spans="15:15" x14ac:dyDescent="0.25">
      <c r="O240" s="101"/>
    </row>
    <row r="241" spans="15:15" x14ac:dyDescent="0.25">
      <c r="O241" s="101"/>
    </row>
    <row r="242" spans="15:15" x14ac:dyDescent="0.25">
      <c r="O242" s="101"/>
    </row>
    <row r="243" spans="15:15" x14ac:dyDescent="0.25">
      <c r="O243" s="101"/>
    </row>
    <row r="244" spans="15:15" x14ac:dyDescent="0.25">
      <c r="O244" s="101"/>
    </row>
    <row r="245" spans="15:15" x14ac:dyDescent="0.25">
      <c r="O245" s="101"/>
    </row>
    <row r="246" spans="15:15" x14ac:dyDescent="0.25">
      <c r="O246" s="101"/>
    </row>
    <row r="247" spans="15:15" x14ac:dyDescent="0.25">
      <c r="O247" s="101"/>
    </row>
    <row r="248" spans="15:15" x14ac:dyDescent="0.25">
      <c r="O248" s="101"/>
    </row>
    <row r="249" spans="15:15" x14ac:dyDescent="0.25">
      <c r="O249" s="101"/>
    </row>
    <row r="250" spans="15:15" x14ac:dyDescent="0.25">
      <c r="O250" s="101"/>
    </row>
    <row r="251" spans="15:15" x14ac:dyDescent="0.25">
      <c r="O251" s="101"/>
    </row>
    <row r="252" spans="15:15" x14ac:dyDescent="0.25">
      <c r="O252" s="101"/>
    </row>
    <row r="253" spans="15:15" x14ac:dyDescent="0.25">
      <c r="O253" s="101"/>
    </row>
    <row r="254" spans="15:15" x14ac:dyDescent="0.25">
      <c r="O254" s="101"/>
    </row>
    <row r="255" spans="15:15" x14ac:dyDescent="0.25">
      <c r="O255" s="101"/>
    </row>
    <row r="256" spans="15:15" x14ac:dyDescent="0.25">
      <c r="O256" s="101"/>
    </row>
    <row r="257" spans="15:15" x14ac:dyDescent="0.25">
      <c r="O257" s="101"/>
    </row>
    <row r="258" spans="15:15" x14ac:dyDescent="0.25">
      <c r="O258" s="101"/>
    </row>
    <row r="259" spans="15:15" x14ac:dyDescent="0.25">
      <c r="O259" s="101"/>
    </row>
    <row r="260" spans="15:15" x14ac:dyDescent="0.25">
      <c r="O260" s="101"/>
    </row>
    <row r="261" spans="15:15" x14ac:dyDescent="0.25">
      <c r="O261" s="101"/>
    </row>
    <row r="262" spans="15:15" x14ac:dyDescent="0.25">
      <c r="O262" s="101"/>
    </row>
    <row r="263" spans="15:15" x14ac:dyDescent="0.25">
      <c r="O263" s="101"/>
    </row>
    <row r="264" spans="15:15" x14ac:dyDescent="0.25">
      <c r="O264" s="101"/>
    </row>
    <row r="265" spans="15:15" x14ac:dyDescent="0.25">
      <c r="O265" s="101"/>
    </row>
    <row r="266" spans="15:15" x14ac:dyDescent="0.25">
      <c r="O266" s="101"/>
    </row>
    <row r="267" spans="15:15" x14ac:dyDescent="0.25">
      <c r="O267" s="101"/>
    </row>
    <row r="268" spans="15:15" x14ac:dyDescent="0.25">
      <c r="O268" s="101"/>
    </row>
    <row r="269" spans="15:15" x14ac:dyDescent="0.25">
      <c r="O269" s="101"/>
    </row>
    <row r="270" spans="15:15" x14ac:dyDescent="0.25">
      <c r="O270" s="101"/>
    </row>
    <row r="271" spans="15:15" x14ac:dyDescent="0.25">
      <c r="O271" s="101"/>
    </row>
    <row r="272" spans="15:15" x14ac:dyDescent="0.25">
      <c r="O272" s="101"/>
    </row>
    <row r="273" spans="15:15" x14ac:dyDescent="0.25">
      <c r="O273" s="101"/>
    </row>
    <row r="274" spans="15:15" x14ac:dyDescent="0.25">
      <c r="O274" s="101"/>
    </row>
    <row r="275" spans="15:15" x14ac:dyDescent="0.25">
      <c r="O275" s="101"/>
    </row>
    <row r="276" spans="15:15" x14ac:dyDescent="0.25">
      <c r="O276" s="101"/>
    </row>
    <row r="277" spans="15:15" x14ac:dyDescent="0.25">
      <c r="O277" s="101"/>
    </row>
    <row r="278" spans="15:15" x14ac:dyDescent="0.25">
      <c r="O278" s="101"/>
    </row>
    <row r="279" spans="15:15" x14ac:dyDescent="0.25">
      <c r="O279" s="101"/>
    </row>
    <row r="280" spans="15:15" x14ac:dyDescent="0.25">
      <c r="O280" s="101"/>
    </row>
    <row r="281" spans="15:15" x14ac:dyDescent="0.25">
      <c r="O281" s="101"/>
    </row>
    <row r="282" spans="15:15" x14ac:dyDescent="0.25">
      <c r="O282" s="101"/>
    </row>
    <row r="283" spans="15:15" x14ac:dyDescent="0.25">
      <c r="O283" s="101"/>
    </row>
    <row r="284" spans="15:15" x14ac:dyDescent="0.25">
      <c r="O284" s="101"/>
    </row>
    <row r="285" spans="15:15" x14ac:dyDescent="0.25">
      <c r="O285" s="101"/>
    </row>
    <row r="286" spans="15:15" x14ac:dyDescent="0.25">
      <c r="O286" s="101"/>
    </row>
    <row r="287" spans="15:15" x14ac:dyDescent="0.25">
      <c r="O287" s="101"/>
    </row>
    <row r="288" spans="15:15" x14ac:dyDescent="0.25">
      <c r="O288" s="101"/>
    </row>
    <row r="289" spans="15:15" x14ac:dyDescent="0.25">
      <c r="O289" s="101"/>
    </row>
    <row r="290" spans="15:15" x14ac:dyDescent="0.25">
      <c r="O290" s="101"/>
    </row>
    <row r="291" spans="15:15" x14ac:dyDescent="0.25">
      <c r="O291" s="101"/>
    </row>
    <row r="292" spans="15:15" x14ac:dyDescent="0.25">
      <c r="O292" s="101"/>
    </row>
    <row r="293" spans="15:15" x14ac:dyDescent="0.25">
      <c r="O293" s="101"/>
    </row>
    <row r="294" spans="15:15" x14ac:dyDescent="0.25">
      <c r="O294" s="101"/>
    </row>
    <row r="295" spans="15:15" x14ac:dyDescent="0.25">
      <c r="O295" s="101"/>
    </row>
    <row r="296" spans="15:15" x14ac:dyDescent="0.25">
      <c r="O296" s="101"/>
    </row>
    <row r="297" spans="15:15" x14ac:dyDescent="0.25">
      <c r="O297" s="101"/>
    </row>
    <row r="298" spans="15:15" x14ac:dyDescent="0.25">
      <c r="O298" s="101"/>
    </row>
    <row r="299" spans="15:15" x14ac:dyDescent="0.25">
      <c r="O299" s="101"/>
    </row>
  </sheetData>
  <sortState ref="A3:O33">
    <sortCondition ref="K3:K33"/>
  </sortState>
  <mergeCells count="2">
    <mergeCell ref="K2:L2"/>
    <mergeCell ref="A40:T40"/>
  </mergeCells>
  <conditionalFormatting sqref="L3:L33">
    <cfRule type="dataBar" priority="3">
      <dataBar showValue="0">
        <cfvo type="min"/>
        <cfvo type="max"/>
        <color rgb="FF69AE23"/>
      </dataBar>
      <extLst>
        <ext xmlns:x14="http://schemas.microsoft.com/office/spreadsheetml/2009/9/main" uri="{B025F937-C7B1-47D3-B67F-A62EFF666E3E}">
          <x14:id>{91534848-0965-471F-8D58-70259FDE053C}</x14:id>
        </ext>
      </extLst>
    </cfRule>
  </conditionalFormatting>
  <conditionalFormatting sqref="M3:M33">
    <cfRule type="dataBar" priority="1">
      <dataBar>
        <cfvo type="min"/>
        <cfvo type="max"/>
        <color rgb="FF69AE23"/>
      </dataBar>
      <extLst>
        <ext xmlns:x14="http://schemas.microsoft.com/office/spreadsheetml/2009/9/main" uri="{B025F937-C7B1-47D3-B67F-A62EFF666E3E}">
          <x14:id>{ED7A6963-326A-4D70-9B87-3336B1F2DDA7}</x14:id>
        </ext>
      </extLst>
    </cfRule>
    <cfRule type="dataBar" priority="2">
      <dataBar>
        <cfvo type="min"/>
        <cfvo type="max"/>
        <color rgb="FF69AE23"/>
      </dataBar>
      <extLst>
        <ext xmlns:x14="http://schemas.microsoft.com/office/spreadsheetml/2009/9/main" uri="{B025F937-C7B1-47D3-B67F-A62EFF666E3E}">
          <x14:id>{2BEA8E8A-50E1-491C-BBE3-301370E30CE8}</x14:id>
        </ext>
      </extLst>
    </cfRule>
  </conditionalFormatting>
  <pageMargins left="0.70866141732283472" right="0.70866141732283472" top="0.74803149606299213" bottom="0.74803149606299213" header="0.31496062992125984" footer="0.31496062992125984"/>
  <pageSetup paperSize="9" scale="80" orientation="portrait" r:id="rId1"/>
  <ignoredErrors>
    <ignoredError sqref="N9 N14 N17" formula="1"/>
  </ignoredErrors>
  <extLst>
    <ext xmlns:x14="http://schemas.microsoft.com/office/spreadsheetml/2009/9/main" uri="{78C0D931-6437-407d-A8EE-F0AAD7539E65}">
      <x14:conditionalFormattings>
        <x14:conditionalFormatting xmlns:xm="http://schemas.microsoft.com/office/excel/2006/main">
          <x14:cfRule type="dataBar" id="{91534848-0965-471F-8D58-70259FDE053C}">
            <x14:dataBar minLength="0" maxLength="100" gradient="0">
              <x14:cfvo type="autoMin"/>
              <x14:cfvo type="autoMax"/>
              <x14:negativeFillColor rgb="FFFF0000"/>
              <x14:axisColor rgb="FF000000"/>
            </x14:dataBar>
          </x14:cfRule>
          <xm:sqref>L3:L33</xm:sqref>
        </x14:conditionalFormatting>
        <x14:conditionalFormatting xmlns:xm="http://schemas.microsoft.com/office/excel/2006/main">
          <x14:cfRule type="dataBar" id="{ED7A6963-326A-4D70-9B87-3336B1F2DDA7}">
            <x14:dataBar minLength="0" maxLength="100" gradient="0">
              <x14:cfvo type="autoMin"/>
              <x14:cfvo type="autoMax"/>
              <x14:negativeFillColor rgb="FFFF0000"/>
              <x14:axisColor rgb="FF000000"/>
            </x14:dataBar>
          </x14:cfRule>
          <x14:cfRule type="dataBar" id="{2BEA8E8A-50E1-491C-BBE3-301370E30CE8}">
            <x14:dataBar minLength="0" maxLength="100" gradient="0">
              <x14:cfvo type="autoMin"/>
              <x14:cfvo type="autoMax"/>
              <x14:negativeFillColor rgb="FFFF0000"/>
              <x14:axisColor rgb="FF000000"/>
            </x14:dataBar>
          </x14:cfRule>
          <xm:sqref>M3:M33</xm:sqref>
        </x14:conditionalFormatting>
      </x14:conditionalFormattings>
    </ext>
    <ext xmlns:x14="http://schemas.microsoft.com/office/spreadsheetml/2009/9/main" uri="{05C60535-1F16-4fd2-B633-F4F36F0B64E0}">
      <x14:sparklineGroups xmlns:xm="http://schemas.microsoft.com/office/excel/2006/main">
        <x14:sparklineGroup manualMax="0" manualMin="0" displayEmptyCellsAs="gap" markers="1">
          <x14:colorSeries rgb="FF69AE23"/>
          <x14:colorNegative rgb="FFD00000"/>
          <x14:colorAxis rgb="FF000000"/>
          <x14:colorMarkers rgb="FF69AE23"/>
          <x14:colorFirst rgb="FFD00000"/>
          <x14:colorLast rgb="FFD00000"/>
          <x14:colorHigh rgb="FFD00000"/>
          <x14:colorLow rgb="FFD00000"/>
          <x14:sparklines>
            <x14:sparkline>
              <xm:f>Table_D4!B3:K3</xm:f>
              <xm:sqref>M3</xm:sqref>
            </x14:sparkline>
            <x14:sparkline>
              <xm:f>Table_D4!B4:K4</xm:f>
              <xm:sqref>M4</xm:sqref>
            </x14:sparkline>
          </x14:sparklines>
        </x14:sparklineGroup>
        <x14:sparklineGroup manualMax="0" manualMin="0" displayEmptyCellsAs="gap" markers="1">
          <x14:colorSeries rgb="FF69AE23"/>
          <x14:colorNegative rgb="FFD00000"/>
          <x14:colorAxis rgb="FF000000"/>
          <x14:colorMarkers rgb="FF69AE23"/>
          <x14:colorFirst rgb="FFD00000"/>
          <x14:colorLast rgb="FFD00000"/>
          <x14:colorHigh rgb="FFD00000"/>
          <x14:colorLow rgb="FFD00000"/>
          <x14:sparklines>
            <x14:sparkline>
              <xm:f>Table_D4!B5:K5</xm:f>
              <xm:sqref>M5</xm:sqref>
            </x14:sparkline>
            <x14:sparkline>
              <xm:f>Table_D4!B6:K6</xm:f>
              <xm:sqref>M6</xm:sqref>
            </x14:sparkline>
            <x14:sparkline>
              <xm:f>Table_D4!B7:K7</xm:f>
              <xm:sqref>M7</xm:sqref>
            </x14:sparkline>
            <x14:sparkline>
              <xm:f>Table_D4!B8:K8</xm:f>
              <xm:sqref>M8</xm:sqref>
            </x14:sparkline>
            <x14:sparkline>
              <xm:f>Table_D4!B9:K9</xm:f>
              <xm:sqref>M9</xm:sqref>
            </x14:sparkline>
            <x14:sparkline>
              <xm:f>Table_D4!B10:K10</xm:f>
              <xm:sqref>M10</xm:sqref>
            </x14:sparkline>
            <x14:sparkline>
              <xm:f>Table_D4!B11:K11</xm:f>
              <xm:sqref>M11</xm:sqref>
            </x14:sparkline>
            <x14:sparkline>
              <xm:f>Table_D4!B12:K12</xm:f>
              <xm:sqref>M12</xm:sqref>
            </x14:sparkline>
            <x14:sparkline>
              <xm:f>Table_D4!B13:K13</xm:f>
              <xm:sqref>M13</xm:sqref>
            </x14:sparkline>
            <x14:sparkline>
              <xm:f>Table_D4!B14:K14</xm:f>
              <xm:sqref>M14</xm:sqref>
            </x14:sparkline>
            <x14:sparkline>
              <xm:f>Table_D4!B15:K15</xm:f>
              <xm:sqref>M15</xm:sqref>
            </x14:sparkline>
            <x14:sparkline>
              <xm:f>Table_D4!B16:K16</xm:f>
              <xm:sqref>M16</xm:sqref>
            </x14:sparkline>
            <x14:sparkline>
              <xm:f>Table_D4!B17:K17</xm:f>
              <xm:sqref>M17</xm:sqref>
            </x14:sparkline>
            <x14:sparkline>
              <xm:f>Table_D4!B18:K18</xm:f>
              <xm:sqref>M18</xm:sqref>
            </x14:sparkline>
            <x14:sparkline>
              <xm:f>Table_D4!B19:K19</xm:f>
              <xm:sqref>M19</xm:sqref>
            </x14:sparkline>
            <x14:sparkline>
              <xm:f>Table_D4!B20:K20</xm:f>
              <xm:sqref>M20</xm:sqref>
            </x14:sparkline>
            <x14:sparkline>
              <xm:f>Table_D4!B21:K21</xm:f>
              <xm:sqref>M21</xm:sqref>
            </x14:sparkline>
            <x14:sparkline>
              <xm:f>Table_D4!B22:K22</xm:f>
              <xm:sqref>M22</xm:sqref>
            </x14:sparkline>
            <x14:sparkline>
              <xm:f>Table_D4!B23:K23</xm:f>
              <xm:sqref>M23</xm:sqref>
            </x14:sparkline>
            <x14:sparkline>
              <xm:f>Table_D4!B24:K24</xm:f>
              <xm:sqref>M24</xm:sqref>
            </x14:sparkline>
            <x14:sparkline>
              <xm:f>Table_D4!B25:K25</xm:f>
              <xm:sqref>M25</xm:sqref>
            </x14:sparkline>
            <x14:sparkline>
              <xm:f>Table_D4!B26:K26</xm:f>
              <xm:sqref>M26</xm:sqref>
            </x14:sparkline>
            <x14:sparkline>
              <xm:f>Table_D4!B27:K27</xm:f>
              <xm:sqref>M27</xm:sqref>
            </x14:sparkline>
            <x14:sparkline>
              <xm:f>Table_D4!B28:K28</xm:f>
              <xm:sqref>M28</xm:sqref>
            </x14:sparkline>
            <x14:sparkline>
              <xm:f>Table_D4!B29:K29</xm:f>
              <xm:sqref>M29</xm:sqref>
            </x14:sparkline>
            <x14:sparkline>
              <xm:f>Table_D4!B30:K30</xm:f>
              <xm:sqref>M30</xm:sqref>
            </x14:sparkline>
            <x14:sparkline>
              <xm:f>Table_D4!B31:K31</xm:f>
              <xm:sqref>M31</xm:sqref>
            </x14:sparkline>
            <x14:sparkline>
              <xm:f>Table_D4!B32:K32</xm:f>
              <xm:sqref>M32</xm:sqref>
            </x14:sparkline>
            <x14:sparkline>
              <xm:f>Table_D4!B33:K33</xm:f>
              <xm:sqref>M33</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84"/>
  <sheetViews>
    <sheetView topLeftCell="A13" zoomScale="80" zoomScaleNormal="80" workbookViewId="0">
      <selection activeCell="B36" sqref="B36"/>
    </sheetView>
  </sheetViews>
  <sheetFormatPr defaultColWidth="9.140625" defaultRowHeight="15" x14ac:dyDescent="0.25"/>
  <cols>
    <col min="1" max="1" width="14.42578125" style="101" customWidth="1"/>
    <col min="2" max="11" width="8" style="101" bestFit="1" customWidth="1"/>
    <col min="12" max="12" width="13.42578125" style="101" customWidth="1"/>
    <col min="13" max="13" width="17.28515625" style="101" customWidth="1"/>
    <col min="14" max="14" width="13.42578125" style="104" customWidth="1"/>
    <col min="15" max="15" width="8.42578125" style="103" bestFit="1" customWidth="1"/>
    <col min="16" max="16" width="9.140625" style="101"/>
    <col min="17" max="18" width="7.28515625" style="101" customWidth="1"/>
    <col min="19" max="19" width="7.28515625" style="101" bestFit="1" customWidth="1"/>
    <col min="20" max="16384" width="9.140625" style="101"/>
  </cols>
  <sheetData>
    <row r="1" spans="1:23" s="98" customFormat="1" ht="36.75" customHeight="1" x14ac:dyDescent="0.2">
      <c r="A1" s="231" t="s">
        <v>139</v>
      </c>
      <c r="N1" s="99"/>
      <c r="O1" s="121"/>
    </row>
    <row r="2" spans="1:23" s="118" customFormat="1" ht="66.75" customHeight="1" x14ac:dyDescent="0.2">
      <c r="A2" s="120" t="s">
        <v>0</v>
      </c>
      <c r="B2" s="119">
        <v>2010</v>
      </c>
      <c r="C2" s="119">
        <v>2011</v>
      </c>
      <c r="D2" s="119">
        <v>2012</v>
      </c>
      <c r="E2" s="119">
        <v>2013</v>
      </c>
      <c r="F2" s="119">
        <v>2014</v>
      </c>
      <c r="G2" s="119">
        <v>2015</v>
      </c>
      <c r="H2" s="119">
        <v>2016</v>
      </c>
      <c r="I2" s="119">
        <v>2017</v>
      </c>
      <c r="J2" s="119">
        <v>2018</v>
      </c>
      <c r="K2" s="316">
        <v>2019</v>
      </c>
      <c r="L2" s="313"/>
      <c r="M2" s="70" t="s">
        <v>131</v>
      </c>
      <c r="N2" s="70" t="s">
        <v>126</v>
      </c>
      <c r="O2" s="119" t="s">
        <v>106</v>
      </c>
      <c r="Q2"/>
      <c r="R2"/>
      <c r="S2"/>
      <c r="T2"/>
      <c r="U2"/>
      <c r="V2"/>
      <c r="W2"/>
    </row>
    <row r="3" spans="1:23" s="98" customFormat="1" ht="18" customHeight="1" x14ac:dyDescent="0.2">
      <c r="A3" s="110" t="s">
        <v>5</v>
      </c>
      <c r="B3" s="89">
        <v>0.74948747862542797</v>
      </c>
      <c r="C3" s="89">
        <v>0.60713393775626201</v>
      </c>
      <c r="D3" s="89">
        <v>0.63167656560687002</v>
      </c>
      <c r="E3" s="89">
        <v>0.61705623159547596</v>
      </c>
      <c r="F3" s="89">
        <v>0.60967946989985999</v>
      </c>
      <c r="G3" s="89">
        <v>0.59778066664796004</v>
      </c>
      <c r="H3" s="91">
        <v>0.54400358765452095</v>
      </c>
      <c r="I3" s="89">
        <v>0.53741059251236301</v>
      </c>
      <c r="J3" s="89">
        <v>0.49747258241200498</v>
      </c>
      <c r="K3" s="89">
        <v>0.51784714330355797</v>
      </c>
      <c r="L3" s="109">
        <v>0.51784714330355797</v>
      </c>
      <c r="M3" s="112"/>
      <c r="N3" s="106">
        <f>_xlfn.RRI(9,B3,K3)</f>
        <v>-4.024653386985555E-2</v>
      </c>
      <c r="O3" s="90"/>
      <c r="P3"/>
      <c r="Q3"/>
      <c r="R3"/>
      <c r="S3"/>
      <c r="T3"/>
      <c r="U3"/>
      <c r="V3"/>
      <c r="W3"/>
    </row>
    <row r="4" spans="1:23" s="98" customFormat="1" ht="18" customHeight="1" x14ac:dyDescent="0.2">
      <c r="A4" s="110" t="s">
        <v>30</v>
      </c>
      <c r="B4" s="89">
        <v>1.4663197676869599</v>
      </c>
      <c r="C4" s="89">
        <v>1.8225194430793501</v>
      </c>
      <c r="D4" s="89">
        <v>1.5523652076515499</v>
      </c>
      <c r="E4" s="89">
        <v>1.2785393344601701</v>
      </c>
      <c r="F4" s="89">
        <v>1.16821501768433</v>
      </c>
      <c r="G4" s="89">
        <v>1.02968355187421</v>
      </c>
      <c r="H4" s="89">
        <v>0.91325477418105905</v>
      </c>
      <c r="I4" s="89">
        <v>0.74878939131733102</v>
      </c>
      <c r="J4" s="89">
        <v>0.70384045486678704</v>
      </c>
      <c r="K4" s="89">
        <v>0.62780649520574305</v>
      </c>
      <c r="L4" s="109">
        <v>0.62780649520574305</v>
      </c>
      <c r="M4" s="112"/>
      <c r="N4" s="106">
        <f>_xlfn.RRI(9,B4,K4)</f>
        <v>-8.9947711480823367E-2</v>
      </c>
      <c r="O4" s="90" t="s">
        <v>20</v>
      </c>
      <c r="P4"/>
      <c r="Q4"/>
      <c r="R4"/>
      <c r="S4"/>
      <c r="T4"/>
      <c r="U4"/>
      <c r="V4"/>
      <c r="W4"/>
    </row>
    <row r="5" spans="1:23" s="98" customFormat="1" ht="18" customHeight="1" x14ac:dyDescent="0.2">
      <c r="A5" s="110" t="s">
        <v>3</v>
      </c>
      <c r="B5" s="89">
        <v>1.78598643574625</v>
      </c>
      <c r="C5" s="89">
        <v>1.9959622228742699</v>
      </c>
      <c r="D5" s="89">
        <v>1.9954852193119701</v>
      </c>
      <c r="E5" s="89">
        <v>1.6909076282991899</v>
      </c>
      <c r="F5" s="89">
        <v>1.4674969845647801</v>
      </c>
      <c r="G5" s="89">
        <v>1.30985039477725</v>
      </c>
      <c r="H5" s="89">
        <v>1.1457967039408901</v>
      </c>
      <c r="I5" s="89">
        <v>1.0069582631523799</v>
      </c>
      <c r="J5" s="89">
        <v>0.89225354479949204</v>
      </c>
      <c r="K5" s="89">
        <v>0.87148260092781504</v>
      </c>
      <c r="L5" s="109">
        <v>0.87148260092781504</v>
      </c>
      <c r="M5" s="112"/>
      <c r="N5" s="106">
        <f>_xlfn.RRI(9,B5,K5)</f>
        <v>-7.6630302023802499E-2</v>
      </c>
      <c r="O5" s="90" t="s">
        <v>20</v>
      </c>
      <c r="P5"/>
      <c r="Q5"/>
      <c r="R5"/>
      <c r="S5"/>
      <c r="T5"/>
      <c r="U5"/>
      <c r="V5"/>
      <c r="W5"/>
    </row>
    <row r="6" spans="1:23" s="98" customFormat="1" ht="18" customHeight="1" x14ac:dyDescent="0.2">
      <c r="A6" s="110" t="s">
        <v>27</v>
      </c>
      <c r="B6" s="155">
        <v>1.55841664855294</v>
      </c>
      <c r="C6" s="155">
        <v>1.57681011684575</v>
      </c>
      <c r="D6" s="155">
        <v>1.65955732631064</v>
      </c>
      <c r="E6" s="155">
        <v>1.7094163915184</v>
      </c>
      <c r="F6" s="91">
        <v>1.56244132782005</v>
      </c>
      <c r="G6" s="91">
        <v>1.70745909362891</v>
      </c>
      <c r="H6" s="91">
        <v>1.69345757361352</v>
      </c>
      <c r="I6" s="91">
        <v>1.6078583287493899</v>
      </c>
      <c r="J6" s="91">
        <v>1.57498808023587</v>
      </c>
      <c r="K6" s="91">
        <v>1.40330009042355</v>
      </c>
      <c r="L6" s="109">
        <v>1.40330009042355</v>
      </c>
      <c r="M6" s="112"/>
      <c r="N6" s="106">
        <f>_xlfn.RRI(5,F6,K6)</f>
        <v>-2.1255426787905041E-2</v>
      </c>
      <c r="O6" s="90"/>
      <c r="P6"/>
      <c r="Q6"/>
      <c r="R6"/>
      <c r="S6"/>
      <c r="T6"/>
      <c r="U6"/>
      <c r="V6"/>
      <c r="W6"/>
    </row>
    <row r="7" spans="1:23" s="98" customFormat="1" ht="18" customHeight="1" x14ac:dyDescent="0.2">
      <c r="A7" s="110" t="s">
        <v>15</v>
      </c>
      <c r="B7" s="89">
        <v>2.3828002459339199</v>
      </c>
      <c r="C7" s="89">
        <v>2.6569114032808501</v>
      </c>
      <c r="D7" s="89">
        <v>2.2539626726257702</v>
      </c>
      <c r="E7" s="89">
        <v>1.83883504237801</v>
      </c>
      <c r="F7" s="89">
        <v>1.84281957448197</v>
      </c>
      <c r="G7" s="89">
        <v>1.8363907407103299</v>
      </c>
      <c r="H7" s="89">
        <v>1.79718077595481</v>
      </c>
      <c r="I7" s="89">
        <v>1.6208547683241099</v>
      </c>
      <c r="J7" s="89">
        <v>1.46768333570956</v>
      </c>
      <c r="K7" s="89">
        <v>1.43195446414712</v>
      </c>
      <c r="L7" s="109">
        <v>1.43195446414712</v>
      </c>
      <c r="M7" s="112"/>
      <c r="N7" s="106">
        <f>_xlfn.RRI(9,B7,K7)</f>
        <v>-5.5010808358477825E-2</v>
      </c>
      <c r="O7" s="90" t="s">
        <v>20</v>
      </c>
      <c r="P7"/>
      <c r="Q7"/>
      <c r="R7"/>
      <c r="S7"/>
      <c r="T7"/>
      <c r="U7"/>
      <c r="V7"/>
      <c r="W7"/>
    </row>
    <row r="8" spans="1:23" s="98" customFormat="1" ht="18" customHeight="1" x14ac:dyDescent="0.2">
      <c r="A8" s="110" t="s">
        <v>1</v>
      </c>
      <c r="B8" s="89">
        <v>1.44604426427496</v>
      </c>
      <c r="C8" s="89">
        <v>1.4960159817351599</v>
      </c>
      <c r="D8" s="89">
        <v>1.50359206546878</v>
      </c>
      <c r="E8" s="89">
        <v>1.3852860906217099</v>
      </c>
      <c r="F8" s="89">
        <v>1.3525726911179801</v>
      </c>
      <c r="G8" s="89">
        <v>1.38799313325665</v>
      </c>
      <c r="H8" s="89">
        <v>1.37003533445893</v>
      </c>
      <c r="I8" s="89">
        <v>1.3801026222371999</v>
      </c>
      <c r="J8" s="89">
        <v>1.4461157455273601</v>
      </c>
      <c r="K8" s="89">
        <v>1.45118466050008</v>
      </c>
      <c r="L8" s="109">
        <v>1.45118466050008</v>
      </c>
      <c r="M8" s="112"/>
      <c r="N8" s="106">
        <f>_xlfn.RRI(9,B8,K8)</f>
        <v>3.9435499364270932E-4</v>
      </c>
      <c r="O8" s="111"/>
      <c r="P8"/>
      <c r="Q8"/>
      <c r="R8"/>
      <c r="S8"/>
      <c r="T8"/>
      <c r="U8"/>
      <c r="V8"/>
      <c r="W8"/>
    </row>
    <row r="9" spans="1:23" s="98" customFormat="1" ht="18" customHeight="1" x14ac:dyDescent="0.2">
      <c r="A9" s="110" t="s">
        <v>6</v>
      </c>
      <c r="B9" s="89">
        <v>2.0876848156490402</v>
      </c>
      <c r="C9" s="89">
        <v>1.9521764528179399</v>
      </c>
      <c r="D9" s="89">
        <v>1.7906231569358699</v>
      </c>
      <c r="E9" s="89">
        <v>1.77852253480273</v>
      </c>
      <c r="F9" s="89">
        <v>1.76434958632151</v>
      </c>
      <c r="G9" s="89">
        <v>1.8473275575552599</v>
      </c>
      <c r="H9" s="89">
        <v>1.5921931206972899</v>
      </c>
      <c r="I9" s="89">
        <v>1.68395593894095</v>
      </c>
      <c r="J9" s="89">
        <v>1.78315002206839</v>
      </c>
      <c r="K9" s="89">
        <v>1.73492096832438</v>
      </c>
      <c r="L9" s="109">
        <v>1.73492096832438</v>
      </c>
      <c r="M9" s="112"/>
      <c r="N9" s="106">
        <f>_xlfn.RRI(9,B9,K9)</f>
        <v>-2.0355945544757281E-2</v>
      </c>
      <c r="O9" s="90"/>
      <c r="P9"/>
      <c r="Q9"/>
      <c r="R9"/>
      <c r="S9"/>
      <c r="T9"/>
      <c r="U9"/>
      <c r="V9"/>
      <c r="W9"/>
    </row>
    <row r="10" spans="1:23" s="98" customFormat="1" ht="18" customHeight="1" x14ac:dyDescent="0.2">
      <c r="A10" s="110" t="s">
        <v>31</v>
      </c>
      <c r="B10" s="89">
        <v>2.3487762049919398</v>
      </c>
      <c r="C10" s="89">
        <v>2.2875431383042999</v>
      </c>
      <c r="D10" s="89">
        <v>2.6811592400873998</v>
      </c>
      <c r="E10" s="89">
        <v>2.8043279803356902</v>
      </c>
      <c r="F10" s="89">
        <v>2.4801509969841899</v>
      </c>
      <c r="G10" s="89">
        <v>2.3963057948262301</v>
      </c>
      <c r="H10" s="89">
        <v>2.2717003650444698</v>
      </c>
      <c r="I10" s="89">
        <v>2.1427762110355402</v>
      </c>
      <c r="J10" s="89">
        <v>1.9438167049330799</v>
      </c>
      <c r="K10" s="89">
        <v>1.82502611804533</v>
      </c>
      <c r="L10" s="109">
        <v>1.82502611804533</v>
      </c>
      <c r="M10" s="112"/>
      <c r="N10" s="106">
        <f>_xlfn.RRI(9,B10,K10)</f>
        <v>-2.7644059702022883E-2</v>
      </c>
      <c r="O10" s="90" t="s">
        <v>20</v>
      </c>
      <c r="P10"/>
      <c r="Q10"/>
      <c r="R10"/>
      <c r="S10"/>
      <c r="T10"/>
      <c r="U10"/>
      <c r="V10"/>
      <c r="W10"/>
    </row>
    <row r="11" spans="1:23" s="98" customFormat="1" ht="18" customHeight="1" x14ac:dyDescent="0.2">
      <c r="A11" s="110" t="s">
        <v>22</v>
      </c>
      <c r="B11" s="155">
        <v>1.66609402027427</v>
      </c>
      <c r="C11" s="155">
        <v>1.90912350266585</v>
      </c>
      <c r="D11" s="91">
        <v>1.8857035026979401</v>
      </c>
      <c r="E11" s="91">
        <v>2.3831295045126901</v>
      </c>
      <c r="F11" s="91">
        <v>1.86878246967211</v>
      </c>
      <c r="G11" s="91">
        <v>1.9233176731436701</v>
      </c>
      <c r="H11" s="91">
        <v>1.9685448656011899</v>
      </c>
      <c r="I11" s="91">
        <v>2.0737808329104701</v>
      </c>
      <c r="J11" s="91">
        <v>2.1068486164868898</v>
      </c>
      <c r="K11" s="91">
        <v>2.1073714433873598</v>
      </c>
      <c r="L11" s="109">
        <v>2.1073714433873598</v>
      </c>
      <c r="M11" s="112"/>
      <c r="N11" s="106">
        <f>_xlfn.RRI(7,D11,K11)</f>
        <v>1.6003919315504822E-2</v>
      </c>
      <c r="O11" s="92"/>
      <c r="P11"/>
      <c r="Q11"/>
      <c r="R11"/>
      <c r="S11"/>
      <c r="T11"/>
      <c r="U11"/>
      <c r="V11"/>
      <c r="W11"/>
    </row>
    <row r="12" spans="1:23" s="98" customFormat="1" ht="18" customHeight="1" x14ac:dyDescent="0.2">
      <c r="A12" s="110" t="s">
        <v>28</v>
      </c>
      <c r="B12" s="89">
        <v>3.5742816300148901</v>
      </c>
      <c r="C12" s="89">
        <v>3.3874967598426302</v>
      </c>
      <c r="D12" s="89">
        <v>3.1938547958357502</v>
      </c>
      <c r="E12" s="89">
        <v>3.5860910765128802</v>
      </c>
      <c r="F12" s="89">
        <v>3.0417773901432401</v>
      </c>
      <c r="G12" s="89">
        <v>3.0571872172585302</v>
      </c>
      <c r="H12" s="89">
        <v>2.7382933384561299</v>
      </c>
      <c r="I12" s="89">
        <v>2.80627496960083</v>
      </c>
      <c r="J12" s="89">
        <v>2.2539539251457001</v>
      </c>
      <c r="K12" s="89">
        <v>2.1282911846983401</v>
      </c>
      <c r="L12" s="109">
        <v>2.1282911846983401</v>
      </c>
      <c r="M12" s="112"/>
      <c r="N12" s="106">
        <f>_xlfn.RRI(9,B12,K12)</f>
        <v>-5.5977217935881507E-2</v>
      </c>
      <c r="O12" s="90" t="s">
        <v>20</v>
      </c>
      <c r="P12"/>
      <c r="Q12"/>
      <c r="R12"/>
      <c r="S12"/>
      <c r="T12"/>
      <c r="U12"/>
      <c r="V12"/>
      <c r="W12"/>
    </row>
    <row r="13" spans="1:23" s="98" customFormat="1" ht="18" customHeight="1" x14ac:dyDescent="0.2">
      <c r="A13" s="110" t="s">
        <v>19</v>
      </c>
      <c r="B13" s="89">
        <v>1.1269289577180699</v>
      </c>
      <c r="C13" s="89">
        <v>1.3772117443409699</v>
      </c>
      <c r="D13" s="89">
        <v>1.5260781598979201</v>
      </c>
      <c r="E13" s="89">
        <v>1.73280220383855</v>
      </c>
      <c r="F13" s="89">
        <v>1.6095615954464799</v>
      </c>
      <c r="G13" s="89">
        <v>1.8257600602442901</v>
      </c>
      <c r="H13" s="89">
        <v>1.8139320124434699</v>
      </c>
      <c r="I13" s="89">
        <v>1.9742795696101501</v>
      </c>
      <c r="J13" s="89">
        <v>2.0533754798865198</v>
      </c>
      <c r="K13" s="89">
        <v>2.1342671331484202</v>
      </c>
      <c r="L13" s="109">
        <v>2.1342671331484202</v>
      </c>
      <c r="M13" s="112"/>
      <c r="N13" s="106">
        <f>_xlfn.RRI(9,B13,K13)</f>
        <v>7.3536748098755877E-2</v>
      </c>
      <c r="O13" s="92" t="s">
        <v>14</v>
      </c>
      <c r="P13"/>
      <c r="Q13"/>
      <c r="R13"/>
      <c r="S13"/>
      <c r="T13"/>
      <c r="U13"/>
      <c r="V13"/>
      <c r="W13"/>
    </row>
    <row r="14" spans="1:23" s="98" customFormat="1" ht="18" customHeight="1" x14ac:dyDescent="0.2">
      <c r="A14" s="110" t="s">
        <v>9</v>
      </c>
      <c r="B14" s="89">
        <v>2.1738103748638302</v>
      </c>
      <c r="C14" s="89">
        <v>2.4872389871774798</v>
      </c>
      <c r="D14" s="89">
        <v>2.4588784241937698</v>
      </c>
      <c r="E14" s="89">
        <v>2.4800587895391799</v>
      </c>
      <c r="F14" s="89">
        <v>2.3974578175536401</v>
      </c>
      <c r="G14" s="89">
        <v>2.4450676634427402</v>
      </c>
      <c r="H14" s="89">
        <v>2.2717906803544898</v>
      </c>
      <c r="I14" s="89">
        <v>2.26200959645637</v>
      </c>
      <c r="J14" s="89">
        <v>2.3232192355954799</v>
      </c>
      <c r="K14" s="89">
        <v>2.3298593712636699</v>
      </c>
      <c r="L14" s="109">
        <v>2.3298593712636699</v>
      </c>
      <c r="M14" s="112"/>
      <c r="N14" s="106">
        <f>_xlfn.RRI(9,B14,K14)</f>
        <v>7.7326715650258837E-3</v>
      </c>
      <c r="O14" s="111"/>
      <c r="P14"/>
      <c r="Q14"/>
      <c r="R14"/>
      <c r="S14"/>
      <c r="T14"/>
      <c r="U14"/>
      <c r="V14"/>
      <c r="W14"/>
    </row>
    <row r="15" spans="1:23" s="98" customFormat="1" ht="18" customHeight="1" x14ac:dyDescent="0.2">
      <c r="A15" s="110" t="s">
        <v>23</v>
      </c>
      <c r="B15" s="89">
        <v>2.7326805531200602</v>
      </c>
      <c r="C15" s="89">
        <v>2.80955145650212</v>
      </c>
      <c r="D15" s="89">
        <v>3.10327560076637</v>
      </c>
      <c r="E15" s="89">
        <v>3.20342069720235</v>
      </c>
      <c r="F15" s="89">
        <v>3.24183584285811</v>
      </c>
      <c r="G15" s="89">
        <v>3.0976129045441598</v>
      </c>
      <c r="H15" s="89">
        <v>3.0170720196411498</v>
      </c>
      <c r="I15" s="89">
        <v>2.9002085835174198</v>
      </c>
      <c r="J15" s="91">
        <v>2.64150673281521</v>
      </c>
      <c r="K15" s="252">
        <v>2.5082438949210402</v>
      </c>
      <c r="L15" s="109">
        <v>2.5082438949210402</v>
      </c>
      <c r="M15" s="112"/>
      <c r="N15" s="106">
        <f>_xlfn.RRI(9,B15,K15)</f>
        <v>-9.4770459571728027E-3</v>
      </c>
      <c r="O15" s="90" t="s">
        <v>20</v>
      </c>
      <c r="P15"/>
      <c r="Q15"/>
      <c r="R15"/>
      <c r="S15"/>
      <c r="T15"/>
      <c r="U15"/>
      <c r="V15"/>
      <c r="W15"/>
    </row>
    <row r="16" spans="1:23" s="98" customFormat="1" ht="18" customHeight="1" x14ac:dyDescent="0.2">
      <c r="A16" s="110" t="s">
        <v>2</v>
      </c>
      <c r="B16" s="89">
        <v>2.9981841451400899</v>
      </c>
      <c r="C16" s="89">
        <v>3.0477638350118501</v>
      </c>
      <c r="D16" s="89">
        <v>2.7339138927978199</v>
      </c>
      <c r="E16" s="89">
        <v>2.8184214970524901</v>
      </c>
      <c r="F16" s="89">
        <v>3.1270607411802902</v>
      </c>
      <c r="G16" s="89">
        <v>3.2986628046931399</v>
      </c>
      <c r="H16" s="89">
        <v>2.81920953369815</v>
      </c>
      <c r="I16" s="89">
        <v>2.7985890838560401</v>
      </c>
      <c r="J16" s="89">
        <v>2.8280467468344601</v>
      </c>
      <c r="K16" s="89">
        <v>2.7875583885572599</v>
      </c>
      <c r="L16" s="109">
        <v>2.7875583885572599</v>
      </c>
      <c r="M16" s="112"/>
      <c r="N16" s="106">
        <f>_xlfn.RRI(9,B16,K16)</f>
        <v>-8.0607517518410665E-3</v>
      </c>
      <c r="O16" s="111"/>
      <c r="P16"/>
      <c r="Q16"/>
      <c r="R16"/>
      <c r="S16"/>
      <c r="T16"/>
      <c r="U16"/>
      <c r="V16"/>
      <c r="W16"/>
    </row>
    <row r="17" spans="1:23" s="98" customFormat="1" ht="18" customHeight="1" x14ac:dyDescent="0.2">
      <c r="A17" s="110" t="s">
        <v>13</v>
      </c>
      <c r="B17" s="89">
        <v>3.0384969807340099</v>
      </c>
      <c r="C17" s="89">
        <v>2.8866096822830598</v>
      </c>
      <c r="D17" s="89">
        <v>2.9715641117756899</v>
      </c>
      <c r="E17" s="89">
        <v>2.7962296780712599</v>
      </c>
      <c r="F17" s="89">
        <v>2.9084538307040799</v>
      </c>
      <c r="G17" s="89">
        <v>3.1011406312703902</v>
      </c>
      <c r="H17" s="89">
        <v>2.7118871961846902</v>
      </c>
      <c r="I17" s="89">
        <v>2.7450904240651699</v>
      </c>
      <c r="J17" s="89">
        <v>2.8310901050082999</v>
      </c>
      <c r="K17" s="89">
        <v>2.7900749923149002</v>
      </c>
      <c r="L17" s="109">
        <v>2.7900749923149002</v>
      </c>
      <c r="M17" s="112"/>
      <c r="N17" s="106">
        <f>_xlfn.RRI(4,B17,K17)</f>
        <v>-2.1097884992717031E-2</v>
      </c>
      <c r="O17" s="113"/>
      <c r="P17"/>
      <c r="Q17"/>
      <c r="R17"/>
      <c r="S17"/>
      <c r="T17"/>
      <c r="U17"/>
      <c r="V17"/>
      <c r="W17"/>
    </row>
    <row r="18" spans="1:23" s="98" customFormat="1" ht="18" customHeight="1" x14ac:dyDescent="0.2">
      <c r="A18" s="110" t="s">
        <v>21</v>
      </c>
      <c r="B18" s="153">
        <v>1.9619996206869701</v>
      </c>
      <c r="C18" s="153">
        <v>2.05580811153663</v>
      </c>
      <c r="D18" s="153">
        <v>1.88271451087284</v>
      </c>
      <c r="E18" s="153">
        <v>1.93923663793463</v>
      </c>
      <c r="F18" s="153">
        <v>2.03725069649404</v>
      </c>
      <c r="G18" s="153">
        <v>2.2500463209833899</v>
      </c>
      <c r="H18" s="89">
        <v>3.1913659224485902</v>
      </c>
      <c r="I18" s="91">
        <v>3.0709217109266902</v>
      </c>
      <c r="J18" s="91">
        <v>3.0504762535668601</v>
      </c>
      <c r="K18" s="91">
        <v>2.8098135604075201</v>
      </c>
      <c r="L18" s="109">
        <v>2.8098135604075201</v>
      </c>
      <c r="M18" s="112"/>
      <c r="N18" s="106">
        <f>_xlfn.RRI(3,H18,K18)</f>
        <v>-4.1555505760740741E-2</v>
      </c>
      <c r="O18" s="92"/>
      <c r="P18"/>
      <c r="Q18"/>
      <c r="R18"/>
      <c r="S18"/>
      <c r="T18"/>
      <c r="U18"/>
      <c r="V18"/>
      <c r="W18"/>
    </row>
    <row r="19" spans="1:23" s="98" customFormat="1" ht="18" customHeight="1" x14ac:dyDescent="0.2">
      <c r="A19" s="110" t="s">
        <v>17</v>
      </c>
      <c r="B19" s="89">
        <v>3.7504681970737099</v>
      </c>
      <c r="C19" s="89">
        <v>3.8350266338899401</v>
      </c>
      <c r="D19" s="89">
        <v>3.70191071074355</v>
      </c>
      <c r="E19" s="89">
        <v>3.4993403345361598</v>
      </c>
      <c r="F19" s="89">
        <v>3.0075417935451401</v>
      </c>
      <c r="G19" s="89">
        <v>3.22810678603738</v>
      </c>
      <c r="H19" s="89">
        <v>2.9721785152265401</v>
      </c>
      <c r="I19" s="89">
        <v>3.0410059221702901</v>
      </c>
      <c r="J19" s="89">
        <v>2.89249850655212</v>
      </c>
      <c r="K19" s="89">
        <v>2.8110662813573399</v>
      </c>
      <c r="L19" s="109">
        <v>2.8110662813573399</v>
      </c>
      <c r="M19" s="112"/>
      <c r="N19" s="106">
        <f>_xlfn.RRI(9,B19,K19)</f>
        <v>-3.1527510239097056E-2</v>
      </c>
      <c r="O19" s="90" t="s">
        <v>20</v>
      </c>
      <c r="P19"/>
      <c r="Q19"/>
      <c r="R19"/>
      <c r="S19"/>
      <c r="T19"/>
      <c r="U19"/>
      <c r="V19"/>
      <c r="W19"/>
    </row>
    <row r="20" spans="1:23" s="98" customFormat="1" ht="18" customHeight="1" x14ac:dyDescent="0.2">
      <c r="A20" s="117" t="s">
        <v>16</v>
      </c>
      <c r="B20" s="232">
        <v>3.292828765252688</v>
      </c>
      <c r="C20" s="232">
        <v>3.366478870787398</v>
      </c>
      <c r="D20" s="232">
        <v>3.2836010240810767</v>
      </c>
      <c r="E20" s="232">
        <v>3.334196529133814</v>
      </c>
      <c r="F20" s="232">
        <v>3.2302737616907331</v>
      </c>
      <c r="G20" s="232">
        <v>3.3385362461760941</v>
      </c>
      <c r="H20" s="232">
        <v>2.3928739555312792</v>
      </c>
      <c r="I20" s="232">
        <v>2.365781031176998</v>
      </c>
      <c r="J20" s="232">
        <v>2.3202810066923303</v>
      </c>
      <c r="K20" s="232">
        <v>2.8392855677033091</v>
      </c>
      <c r="L20" s="115">
        <v>2.83928556770331</v>
      </c>
      <c r="M20" s="112"/>
      <c r="N20" s="114">
        <f>_xlfn.RRI(9,B20,K20)</f>
        <v>-1.6331235738248462E-2</v>
      </c>
      <c r="O20" s="90" t="s">
        <v>20</v>
      </c>
      <c r="Q20"/>
      <c r="R20"/>
      <c r="S20"/>
      <c r="T20"/>
      <c r="U20"/>
      <c r="V20"/>
      <c r="W20"/>
    </row>
    <row r="21" spans="1:23" s="98" customFormat="1" ht="18" customHeight="1" x14ac:dyDescent="0.2">
      <c r="A21" s="110" t="s">
        <v>32</v>
      </c>
      <c r="B21" s="91"/>
      <c r="C21" s="94">
        <v>2.9165578683946101</v>
      </c>
      <c r="D21" s="94">
        <v>2.66909422855286</v>
      </c>
      <c r="E21" s="94">
        <v>2.7522068565534199</v>
      </c>
      <c r="F21" s="94">
        <v>2.9117262767418199</v>
      </c>
      <c r="G21" s="94">
        <v>3.1826121998767301</v>
      </c>
      <c r="H21" s="94">
        <v>2.8147622581788099</v>
      </c>
      <c r="I21" s="94">
        <v>2.8910191567883099</v>
      </c>
      <c r="J21" s="94">
        <v>3.0051175048379202</v>
      </c>
      <c r="K21" s="91">
        <v>3.08835290265678</v>
      </c>
      <c r="L21" s="109">
        <v>3.08835290265678</v>
      </c>
      <c r="M21" s="112"/>
      <c r="N21" s="75" t="s">
        <v>11</v>
      </c>
      <c r="O21" s="75"/>
      <c r="P21"/>
      <c r="Q21"/>
      <c r="R21"/>
      <c r="S21"/>
      <c r="T21"/>
      <c r="U21"/>
      <c r="V21"/>
      <c r="W21"/>
    </row>
    <row r="22" spans="1:23" s="98" customFormat="1" ht="18" customHeight="1" x14ac:dyDescent="0.2">
      <c r="A22" s="110" t="s">
        <v>29</v>
      </c>
      <c r="B22" s="89">
        <v>3.4061313030261302</v>
      </c>
      <c r="C22" s="89">
        <v>3.3878763049978402</v>
      </c>
      <c r="D22" s="89">
        <v>3.2121881473618101</v>
      </c>
      <c r="E22" s="89">
        <v>2.7449902222127598</v>
      </c>
      <c r="F22" s="89">
        <v>2.7865581395915302</v>
      </c>
      <c r="G22" s="89">
        <v>3.0605259844870898</v>
      </c>
      <c r="H22" s="89">
        <v>3.0860961389980099</v>
      </c>
      <c r="I22" s="89">
        <v>2.4409269278424501</v>
      </c>
      <c r="J22" s="89">
        <v>2.6794488177689502</v>
      </c>
      <c r="K22" s="89">
        <v>3.1233208200937499</v>
      </c>
      <c r="L22" s="109">
        <v>3.1233208200937499</v>
      </c>
      <c r="M22" s="112"/>
      <c r="N22" s="106">
        <f>_xlfn.RRI(9,B22,K22)</f>
        <v>-9.584916900565732E-3</v>
      </c>
      <c r="O22" s="111"/>
      <c r="P22"/>
      <c r="Q22"/>
      <c r="R22"/>
      <c r="S22"/>
      <c r="T22"/>
      <c r="U22"/>
      <c r="V22"/>
      <c r="W22"/>
    </row>
    <row r="23" spans="1:23" s="98" customFormat="1" ht="18" customHeight="1" x14ac:dyDescent="0.2">
      <c r="A23" s="110" t="s">
        <v>33</v>
      </c>
      <c r="B23" s="94">
        <v>2.9017569713107001</v>
      </c>
      <c r="C23" s="94">
        <v>3.1096965365385598</v>
      </c>
      <c r="D23" s="94">
        <v>2.9175040085859698</v>
      </c>
      <c r="E23" s="94">
        <v>2.6694523839655102</v>
      </c>
      <c r="F23" s="94">
        <v>2.4625602707794498</v>
      </c>
      <c r="G23" s="94">
        <v>3.2652190612917198</v>
      </c>
      <c r="H23" s="94">
        <v>2.78570575843246</v>
      </c>
      <c r="I23" s="94">
        <v>2.8930719078419598</v>
      </c>
      <c r="J23" s="94">
        <v>3.0412883374226798</v>
      </c>
      <c r="K23" s="94">
        <v>3.1770987064827998</v>
      </c>
      <c r="L23" s="109">
        <v>3.1770987064827998</v>
      </c>
      <c r="M23" s="112"/>
      <c r="N23" s="106">
        <f>_xlfn.RRI(9,B23,K23)</f>
        <v>1.0123344297859882E-2</v>
      </c>
      <c r="O23" s="111"/>
      <c r="P23"/>
      <c r="Q23"/>
      <c r="R23"/>
      <c r="S23"/>
      <c r="T23"/>
      <c r="U23"/>
      <c r="V23"/>
      <c r="W23"/>
    </row>
    <row r="24" spans="1:23" s="98" customFormat="1" ht="18" customHeight="1" x14ac:dyDescent="0.2">
      <c r="A24" s="110" t="s">
        <v>8</v>
      </c>
      <c r="B24" s="89">
        <v>3.72779832609339</v>
      </c>
      <c r="C24" s="89">
        <v>3.9047305974976698</v>
      </c>
      <c r="D24" s="89">
        <v>4.0151736308503398</v>
      </c>
      <c r="E24" s="89">
        <v>3.9487100056290498</v>
      </c>
      <c r="F24" s="89">
        <v>3.6641648639695199</v>
      </c>
      <c r="G24" s="89">
        <v>3.6363722458400298</v>
      </c>
      <c r="H24" s="89">
        <v>3.8477884486189402</v>
      </c>
      <c r="I24" s="89">
        <v>5.5024423623967103</v>
      </c>
      <c r="J24" s="89">
        <v>3.4583718996780801</v>
      </c>
      <c r="K24" s="89">
        <v>3.2863738388668202</v>
      </c>
      <c r="L24" s="109">
        <v>3.2863738388668202</v>
      </c>
      <c r="M24" s="112"/>
      <c r="N24" s="106">
        <f>_xlfn.RRI(9,B24,K24)</f>
        <v>-1.3906073391981355E-2</v>
      </c>
      <c r="O24" s="111"/>
      <c r="P24"/>
      <c r="Q24"/>
      <c r="R24"/>
      <c r="S24"/>
      <c r="T24"/>
      <c r="U24"/>
      <c r="V24"/>
      <c r="W24"/>
    </row>
    <row r="25" spans="1:23" s="98" customFormat="1" ht="18" customHeight="1" x14ac:dyDescent="0.2">
      <c r="A25" s="110" t="s">
        <v>12</v>
      </c>
      <c r="B25" s="89">
        <v>2.9243231001990302</v>
      </c>
      <c r="C25" s="89">
        <v>3.1777641595833499</v>
      </c>
      <c r="D25" s="89">
        <v>3.3952331182363502</v>
      </c>
      <c r="E25" s="89">
        <v>3.3426834055036898</v>
      </c>
      <c r="F25" s="89">
        <v>3.3965972145205598</v>
      </c>
      <c r="G25" s="89">
        <v>3.6336577556013898</v>
      </c>
      <c r="H25" s="89">
        <v>3.6201571080961901</v>
      </c>
      <c r="I25" s="89">
        <v>3.4125777237115398</v>
      </c>
      <c r="J25" s="89">
        <v>3.5585799678385399</v>
      </c>
      <c r="K25" s="89">
        <v>3.50496364432809</v>
      </c>
      <c r="L25" s="109">
        <v>3.50496364432809</v>
      </c>
      <c r="M25" s="112"/>
      <c r="N25" s="106">
        <f>_xlfn.RRI(9,B25,K25)</f>
        <v>2.032797898862615E-2</v>
      </c>
      <c r="O25" s="92"/>
      <c r="P25"/>
      <c r="Q25"/>
      <c r="R25"/>
      <c r="S25"/>
      <c r="T25"/>
      <c r="U25"/>
      <c r="V25"/>
      <c r="W25"/>
    </row>
    <row r="26" spans="1:23" s="98" customFormat="1" ht="18" customHeight="1" x14ac:dyDescent="0.2">
      <c r="A26" s="110" t="s">
        <v>132</v>
      </c>
      <c r="B26" s="151">
        <v>3.46805567591477</v>
      </c>
      <c r="C26" s="151">
        <v>3.6355022034684401</v>
      </c>
      <c r="D26" s="151">
        <v>3.4830934638582902</v>
      </c>
      <c r="E26" s="151">
        <v>3.7395354975686801</v>
      </c>
      <c r="F26" s="151">
        <v>3.8057638982795301</v>
      </c>
      <c r="G26" s="151">
        <v>3.9808487846216098</v>
      </c>
      <c r="H26" s="151"/>
      <c r="I26" s="151"/>
      <c r="J26" s="151"/>
      <c r="K26" s="94">
        <v>3.59746067446711</v>
      </c>
      <c r="L26" s="109">
        <v>3.59746067446711</v>
      </c>
      <c r="M26" s="112"/>
      <c r="N26" s="75" t="s">
        <v>11</v>
      </c>
      <c r="O26" s="75"/>
      <c r="P26"/>
      <c r="Q26"/>
      <c r="R26"/>
      <c r="S26"/>
      <c r="T26"/>
      <c r="U26"/>
      <c r="V26"/>
      <c r="W26"/>
    </row>
    <row r="27" spans="1:23" s="98" customFormat="1" ht="18" customHeight="1" x14ac:dyDescent="0.2">
      <c r="A27" s="110" t="s">
        <v>7</v>
      </c>
      <c r="B27" s="89">
        <v>3.6640804397148101</v>
      </c>
      <c r="C27" s="89">
        <v>4.1732124937089203</v>
      </c>
      <c r="D27" s="89">
        <v>4.1645658961540297</v>
      </c>
      <c r="E27" s="89">
        <v>4.3775369391657204</v>
      </c>
      <c r="F27" s="89">
        <v>4.1466335285480902</v>
      </c>
      <c r="G27" s="89">
        <v>4.1953204676539402</v>
      </c>
      <c r="H27" s="89">
        <v>4.3832879774578597</v>
      </c>
      <c r="I27" s="89">
        <v>4.1862138184583602</v>
      </c>
      <c r="J27" s="89">
        <v>4.0362229960466403</v>
      </c>
      <c r="K27" s="89">
        <v>3.8633903737159301</v>
      </c>
      <c r="L27" s="109">
        <v>3.8633903737159301</v>
      </c>
      <c r="M27" s="112"/>
      <c r="N27" s="106">
        <f>_xlfn.RRI(9,B27,K27)</f>
        <v>5.9026560333652611E-3</v>
      </c>
      <c r="O27" s="113"/>
      <c r="P27"/>
      <c r="Q27"/>
      <c r="R27"/>
      <c r="S27"/>
      <c r="T27"/>
      <c r="U27"/>
      <c r="V27"/>
      <c r="W27"/>
    </row>
    <row r="28" spans="1:23" s="98" customFormat="1" ht="18" customHeight="1" x14ac:dyDescent="0.2">
      <c r="A28" s="110" t="s">
        <v>10</v>
      </c>
      <c r="B28" s="89">
        <v>3.55637579475931</v>
      </c>
      <c r="C28" s="89">
        <v>3.8829048500626602</v>
      </c>
      <c r="D28" s="89">
        <v>3.5262677073252502</v>
      </c>
      <c r="E28" s="89">
        <v>3.8850454052082601</v>
      </c>
      <c r="F28" s="89">
        <v>3.7895063532597701</v>
      </c>
      <c r="G28" s="89">
        <v>4.5986260929550697</v>
      </c>
      <c r="H28" s="89">
        <v>4.1861192118098201</v>
      </c>
      <c r="I28" s="89">
        <v>4.4568449726134203</v>
      </c>
      <c r="J28" s="89">
        <v>6.0108963366689503</v>
      </c>
      <c r="K28" s="89">
        <v>3.9167156451124798</v>
      </c>
      <c r="L28" s="109">
        <v>3.9167156451124798</v>
      </c>
      <c r="M28" s="112"/>
      <c r="N28" s="106">
        <f>_xlfn.RRI(9,B28,K28)</f>
        <v>1.0781198964395777E-2</v>
      </c>
      <c r="O28" s="106"/>
      <c r="P28"/>
      <c r="Q28"/>
      <c r="R28"/>
      <c r="S28"/>
      <c r="T28"/>
      <c r="U28"/>
      <c r="V28"/>
      <c r="W28"/>
    </row>
    <row r="29" spans="1:23" s="98" customFormat="1" ht="18" customHeight="1" x14ac:dyDescent="0.2">
      <c r="A29" s="110" t="s">
        <v>4</v>
      </c>
      <c r="B29" s="89">
        <v>3.1630765965541698</v>
      </c>
      <c r="C29" s="89">
        <v>3.41419402999616</v>
      </c>
      <c r="D29" s="89">
        <v>3.1603553185684601</v>
      </c>
      <c r="E29" s="89">
        <v>3.4378410262444898</v>
      </c>
      <c r="F29" s="89">
        <v>3.9313207571903099</v>
      </c>
      <c r="G29" s="89">
        <v>3.8707454598325501</v>
      </c>
      <c r="H29" s="89">
        <v>3.6675947408427398</v>
      </c>
      <c r="I29" s="89">
        <v>3.8180798124564199</v>
      </c>
      <c r="J29" s="89">
        <v>3.9981071339578902</v>
      </c>
      <c r="K29" s="89">
        <v>4.0097225991044203</v>
      </c>
      <c r="L29" s="109">
        <v>4.0097225991044203</v>
      </c>
      <c r="M29" s="112"/>
      <c r="N29" s="106">
        <f>_xlfn.RRI(9,B29,K29)</f>
        <v>2.6703299509265532E-2</v>
      </c>
      <c r="O29" s="92"/>
      <c r="P29"/>
      <c r="Q29"/>
      <c r="R29"/>
      <c r="S29"/>
      <c r="T29"/>
      <c r="U29"/>
      <c r="V29"/>
      <c r="W29"/>
    </row>
    <row r="30" spans="1:23" s="98" customFormat="1" ht="18" customHeight="1" x14ac:dyDescent="0.2">
      <c r="A30" s="110" t="s">
        <v>18</v>
      </c>
      <c r="B30" s="89">
        <v>5.1371524363564998</v>
      </c>
      <c r="C30" s="89">
        <v>4.9773663779192496</v>
      </c>
      <c r="D30" s="89">
        <v>4.6851172500090899</v>
      </c>
      <c r="E30" s="89">
        <v>4.8004606071894003</v>
      </c>
      <c r="F30" s="89">
        <v>4.6582334802910399</v>
      </c>
      <c r="G30" s="89">
        <v>4.61085413049301</v>
      </c>
      <c r="H30" s="89">
        <v>4.3397020218347802</v>
      </c>
      <c r="I30" s="89">
        <v>3.7511602580388401</v>
      </c>
      <c r="J30" s="89">
        <v>3.8711509785535001</v>
      </c>
      <c r="K30" s="89">
        <v>4.0554988822947999</v>
      </c>
      <c r="L30" s="109">
        <v>4.0554988822947999</v>
      </c>
      <c r="M30" s="112"/>
      <c r="N30" s="106">
        <f>_xlfn.RRI(9,B30,K30)</f>
        <v>-2.5927427614910292E-2</v>
      </c>
      <c r="O30" s="90"/>
      <c r="P30"/>
      <c r="Q30"/>
      <c r="R30"/>
      <c r="S30"/>
      <c r="T30"/>
      <c r="U30"/>
      <c r="V30"/>
      <c r="W30"/>
    </row>
    <row r="31" spans="1:23" s="98" customFormat="1" ht="18" customHeight="1" x14ac:dyDescent="0.2">
      <c r="A31" s="110" t="s">
        <v>24</v>
      </c>
      <c r="B31" s="89">
        <v>3.1492120958524201</v>
      </c>
      <c r="C31" s="89">
        <v>3.67398234657264</v>
      </c>
      <c r="D31" s="89">
        <v>3.6960451398460301</v>
      </c>
      <c r="E31" s="89">
        <v>3.9576853529473102</v>
      </c>
      <c r="F31" s="89">
        <v>3.7661084198794001</v>
      </c>
      <c r="G31" s="89">
        <v>4.0026908062427298</v>
      </c>
      <c r="H31" s="89">
        <v>3.9071501031240801</v>
      </c>
      <c r="I31" s="89">
        <v>4.4584820027307499</v>
      </c>
      <c r="J31" s="89">
        <v>4.3818457622727403</v>
      </c>
      <c r="K31" s="89">
        <v>4.2388486288588796</v>
      </c>
      <c r="L31" s="109">
        <v>4.2388486288588796</v>
      </c>
      <c r="M31" s="112"/>
      <c r="N31" s="106">
        <f>_xlfn.RRI(9,B31,K31)</f>
        <v>3.3566546688326815E-2</v>
      </c>
      <c r="O31" s="92"/>
      <c r="P31"/>
      <c r="Q31"/>
      <c r="R31"/>
      <c r="S31"/>
      <c r="T31"/>
      <c r="U31"/>
      <c r="V31"/>
      <c r="W31"/>
    </row>
    <row r="32" spans="1:23" s="100" customFormat="1" ht="18" customHeight="1" x14ac:dyDescent="0.2">
      <c r="A32" s="110" t="s">
        <v>26</v>
      </c>
      <c r="B32" s="151"/>
      <c r="C32" s="91">
        <v>5.7608238463304602</v>
      </c>
      <c r="D32" s="91">
        <v>4.9083809648789902</v>
      </c>
      <c r="E32" s="91">
        <v>5.8855458357398396</v>
      </c>
      <c r="F32" s="91">
        <v>5.5642915406846498</v>
      </c>
      <c r="G32" s="91">
        <v>6.2043926856934997</v>
      </c>
      <c r="H32" s="91">
        <v>5.4448773688226701</v>
      </c>
      <c r="I32" s="91">
        <v>4.6794645880022703</v>
      </c>
      <c r="J32" s="91">
        <v>4.7168388046950698</v>
      </c>
      <c r="K32" s="91">
        <v>4.5789664438631199</v>
      </c>
      <c r="L32" s="109">
        <v>4.5789664438631199</v>
      </c>
      <c r="M32" s="112"/>
      <c r="N32" s="106">
        <f>_xlfn.RRI(8,C32,K32)</f>
        <v>-2.8292939952256235E-2</v>
      </c>
      <c r="O32" s="90"/>
      <c r="P32"/>
      <c r="Q32"/>
      <c r="R32"/>
      <c r="S32"/>
      <c r="T32"/>
      <c r="U32"/>
      <c r="V32"/>
      <c r="W32"/>
    </row>
    <row r="33" spans="1:23" s="100" customFormat="1" ht="18" customHeight="1" x14ac:dyDescent="0.2">
      <c r="A33" s="110" t="s">
        <v>25</v>
      </c>
      <c r="B33" s="155">
        <v>9.0052702201885193</v>
      </c>
      <c r="C33" s="91">
        <v>9.5423459366502605</v>
      </c>
      <c r="D33" s="91">
        <v>7.8095556454639503</v>
      </c>
      <c r="E33" s="91">
        <v>7.2186393489028902</v>
      </c>
      <c r="F33" s="91">
        <v>7.8795132510297998</v>
      </c>
      <c r="G33" s="91">
        <v>7.5033469931923804</v>
      </c>
      <c r="H33" s="91">
        <v>6.0742441132915097</v>
      </c>
      <c r="I33" s="91">
        <v>6.9800548784918401</v>
      </c>
      <c r="J33" s="91">
        <v>6.3631849224997596</v>
      </c>
      <c r="K33" s="91">
        <v>6.5960564375388504</v>
      </c>
      <c r="L33" s="109">
        <v>6.5960564375388504</v>
      </c>
      <c r="M33" s="112"/>
      <c r="N33" s="106">
        <f>_xlfn.RRI(8,C33,K33)</f>
        <v>-4.510932829413894E-2</v>
      </c>
      <c r="O33" s="90"/>
      <c r="P33"/>
      <c r="Q33"/>
      <c r="R33" s="107"/>
      <c r="S33" s="107"/>
      <c r="U33" s="107"/>
      <c r="V33" s="107"/>
    </row>
    <row r="34" spans="1:23" s="98" customFormat="1" ht="12.75" x14ac:dyDescent="0.2">
      <c r="C34" s="91"/>
      <c r="D34" s="91"/>
      <c r="E34" s="91"/>
      <c r="N34" s="106"/>
      <c r="O34" s="105"/>
      <c r="Q34" s="34"/>
      <c r="R34" s="34"/>
      <c r="S34" s="34"/>
      <c r="T34" s="221"/>
    </row>
    <row r="35" spans="1:23" s="98" customFormat="1" ht="12.75" x14ac:dyDescent="0.2">
      <c r="N35" s="99"/>
      <c r="Q35" s="34"/>
      <c r="R35" s="34"/>
      <c r="S35" s="34"/>
      <c r="T35" s="222"/>
    </row>
    <row r="36" spans="1:23" s="98" customFormat="1" ht="12.75" x14ac:dyDescent="0.2">
      <c r="A36" s="10" t="s">
        <v>113</v>
      </c>
      <c r="N36" s="99"/>
      <c r="Q36" s="34"/>
      <c r="R36" s="34"/>
      <c r="S36" s="34"/>
      <c r="T36" s="34"/>
    </row>
    <row r="37" spans="1:23" s="84" customFormat="1" x14ac:dyDescent="0.25">
      <c r="A37" s="10" t="s">
        <v>172</v>
      </c>
      <c r="N37" s="85"/>
    </row>
    <row r="38" spans="1:23" s="84" customFormat="1" x14ac:dyDescent="0.25">
      <c r="A38" s="87" t="s">
        <v>123</v>
      </c>
      <c r="N38" s="85"/>
    </row>
    <row r="39" spans="1:23" s="84" customFormat="1" ht="45" customHeight="1" x14ac:dyDescent="0.25">
      <c r="A39" s="314" t="s">
        <v>170</v>
      </c>
      <c r="B39" s="315"/>
      <c r="C39" s="315"/>
      <c r="D39" s="315"/>
      <c r="E39" s="315"/>
      <c r="F39" s="315"/>
      <c r="G39" s="315"/>
      <c r="H39" s="315"/>
      <c r="I39" s="315"/>
      <c r="J39" s="315"/>
      <c r="K39" s="315"/>
      <c r="L39" s="315"/>
      <c r="M39" s="315"/>
      <c r="N39" s="315"/>
      <c r="O39" s="315"/>
      <c r="P39" s="315"/>
      <c r="Q39" s="315"/>
      <c r="R39" s="315"/>
      <c r="S39" s="315"/>
      <c r="T39" s="315"/>
    </row>
    <row r="40" spans="1:23" s="102" customFormat="1" x14ac:dyDescent="0.25">
      <c r="A40" s="101"/>
      <c r="B40" s="101"/>
      <c r="C40" s="101"/>
      <c r="D40" s="101"/>
      <c r="E40" s="101"/>
      <c r="F40" s="101"/>
      <c r="G40" s="101"/>
      <c r="H40" s="101"/>
      <c r="I40" s="101"/>
      <c r="J40" s="101"/>
      <c r="K40" s="101"/>
      <c r="L40" s="101"/>
      <c r="M40" s="101"/>
      <c r="N40" s="104"/>
      <c r="O40" s="101"/>
      <c r="P40" s="101"/>
      <c r="Q40" s="101"/>
      <c r="R40" s="101"/>
      <c r="S40" s="101"/>
      <c r="T40" s="101"/>
      <c r="U40" s="101"/>
      <c r="V40" s="101"/>
      <c r="W40" s="101"/>
    </row>
    <row r="41" spans="1:23" s="102" customFormat="1" x14ac:dyDescent="0.25">
      <c r="A41" s="101"/>
      <c r="B41" s="101"/>
      <c r="C41" s="101"/>
      <c r="D41" s="101"/>
      <c r="E41" s="101"/>
      <c r="F41" s="101"/>
      <c r="G41" s="101"/>
      <c r="H41" s="101"/>
      <c r="I41" s="101"/>
      <c r="J41" s="101"/>
      <c r="K41" s="101"/>
      <c r="L41" s="101"/>
      <c r="M41" s="101"/>
      <c r="N41" s="104"/>
      <c r="O41" s="101"/>
      <c r="P41" s="101"/>
      <c r="Q41" s="101"/>
      <c r="R41" s="101"/>
      <c r="S41" s="101"/>
      <c r="T41" s="101"/>
      <c r="U41" s="101"/>
      <c r="V41" s="101"/>
      <c r="W41" s="101"/>
    </row>
    <row r="42" spans="1:23" s="102" customFormat="1" x14ac:dyDescent="0.25">
      <c r="A42" s="101"/>
      <c r="B42" s="101"/>
      <c r="C42" s="101"/>
      <c r="D42" s="101"/>
      <c r="E42" s="101"/>
      <c r="F42" s="101"/>
      <c r="G42" s="101"/>
      <c r="H42" s="101"/>
      <c r="I42" s="101"/>
      <c r="J42" s="101"/>
      <c r="K42" s="101"/>
      <c r="L42" s="101"/>
      <c r="M42" s="101"/>
      <c r="N42" s="104"/>
      <c r="O42" s="101"/>
      <c r="P42" s="101"/>
      <c r="Q42" s="101"/>
      <c r="R42" s="101"/>
      <c r="S42" s="101"/>
      <c r="T42" s="101"/>
      <c r="U42" s="101"/>
      <c r="V42" s="101"/>
      <c r="W42" s="101"/>
    </row>
    <row r="43" spans="1:23" s="102" customFormat="1" x14ac:dyDescent="0.25">
      <c r="A43" s="101"/>
      <c r="B43" s="101"/>
      <c r="C43" s="101"/>
      <c r="D43" s="101"/>
      <c r="E43" s="101"/>
      <c r="F43" s="101"/>
      <c r="G43" s="101"/>
      <c r="H43" s="101"/>
      <c r="I43" s="101"/>
      <c r="J43" s="101"/>
      <c r="K43" s="101"/>
      <c r="L43" s="101"/>
      <c r="M43" s="101"/>
      <c r="N43" s="104"/>
      <c r="O43" s="101"/>
      <c r="P43" s="101"/>
      <c r="Q43" s="101"/>
      <c r="R43" s="101"/>
      <c r="S43" s="101"/>
      <c r="T43" s="101"/>
      <c r="U43" s="101"/>
      <c r="V43" s="101"/>
      <c r="W43" s="101"/>
    </row>
    <row r="44" spans="1:23" s="102" customFormat="1" x14ac:dyDescent="0.25">
      <c r="A44" s="101"/>
      <c r="B44" s="101"/>
      <c r="C44" s="101"/>
      <c r="D44" s="101"/>
      <c r="E44" s="101"/>
      <c r="F44" s="101"/>
      <c r="G44" s="101"/>
      <c r="H44" s="101"/>
      <c r="I44" s="101"/>
      <c r="J44" s="101"/>
      <c r="K44" s="101"/>
      <c r="L44" s="101"/>
      <c r="M44" s="101"/>
      <c r="N44" s="104"/>
      <c r="O44" s="101"/>
      <c r="P44" s="101"/>
      <c r="Q44" s="101"/>
      <c r="R44" s="101"/>
      <c r="S44" s="101"/>
      <c r="T44" s="101"/>
      <c r="U44" s="101"/>
      <c r="V44" s="101"/>
      <c r="W44" s="101"/>
    </row>
    <row r="45" spans="1:23" s="102" customFormat="1" x14ac:dyDescent="0.25">
      <c r="A45" s="101"/>
      <c r="B45" s="101"/>
      <c r="C45" s="101"/>
      <c r="D45" s="101"/>
      <c r="E45" s="101"/>
      <c r="F45" s="101"/>
      <c r="G45" s="101"/>
      <c r="H45" s="101"/>
      <c r="I45" s="101"/>
      <c r="J45" s="101"/>
      <c r="K45" s="101"/>
      <c r="L45" s="101"/>
      <c r="M45" s="101"/>
      <c r="N45" s="104"/>
      <c r="O45" s="101"/>
      <c r="P45" s="101"/>
      <c r="Q45" s="101"/>
      <c r="R45" s="101"/>
      <c r="S45" s="101"/>
      <c r="T45" s="101"/>
      <c r="U45" s="101"/>
      <c r="V45" s="101"/>
      <c r="W45" s="101"/>
    </row>
    <row r="46" spans="1:23" s="102" customFormat="1" x14ac:dyDescent="0.25">
      <c r="A46" s="101"/>
      <c r="B46" s="101"/>
      <c r="C46" s="101"/>
      <c r="D46" s="101"/>
      <c r="E46" s="101"/>
      <c r="F46" s="101"/>
      <c r="G46" s="101"/>
      <c r="H46" s="101"/>
      <c r="I46" s="101"/>
      <c r="J46" s="101"/>
      <c r="K46" s="101"/>
      <c r="L46" s="101"/>
      <c r="M46" s="101"/>
      <c r="N46" s="104"/>
      <c r="O46" s="101"/>
      <c r="P46" s="101"/>
      <c r="Q46" s="101"/>
      <c r="R46" s="101"/>
      <c r="S46" s="101"/>
      <c r="T46" s="101"/>
      <c r="U46" s="101"/>
      <c r="V46" s="101"/>
      <c r="W46" s="101"/>
    </row>
    <row r="47" spans="1:23" s="102" customFormat="1" x14ac:dyDescent="0.25">
      <c r="A47" s="101"/>
      <c r="B47" s="101"/>
      <c r="C47" s="101"/>
      <c r="D47" s="101"/>
      <c r="E47" s="101"/>
      <c r="F47" s="101"/>
      <c r="G47" s="101"/>
      <c r="H47" s="101"/>
      <c r="I47" s="101"/>
      <c r="J47" s="101"/>
      <c r="K47" s="101"/>
      <c r="L47" s="101"/>
      <c r="M47" s="101"/>
      <c r="N47" s="104"/>
      <c r="O47" s="101"/>
      <c r="P47" s="101"/>
      <c r="Q47" s="101"/>
      <c r="R47" s="101"/>
      <c r="S47" s="101"/>
      <c r="T47" s="101"/>
      <c r="U47" s="101"/>
      <c r="V47" s="101"/>
      <c r="W47" s="101"/>
    </row>
    <row r="48" spans="1:23" s="102" customFormat="1" x14ac:dyDescent="0.25">
      <c r="A48" s="101"/>
      <c r="B48" s="101"/>
      <c r="C48" s="101"/>
      <c r="D48" s="101"/>
      <c r="E48" s="101"/>
      <c r="F48" s="101"/>
      <c r="G48" s="101"/>
      <c r="H48" s="101"/>
      <c r="I48" s="101"/>
      <c r="J48" s="101"/>
      <c r="K48" s="101"/>
      <c r="L48" s="101"/>
      <c r="M48" s="101"/>
      <c r="N48" s="104"/>
      <c r="O48" s="101"/>
      <c r="P48" s="101"/>
      <c r="Q48" s="101"/>
      <c r="R48" s="101"/>
      <c r="S48" s="101"/>
      <c r="T48" s="101"/>
      <c r="U48" s="101"/>
      <c r="V48" s="101"/>
      <c r="W48" s="101"/>
    </row>
    <row r="49" spans="1:23" s="102" customFormat="1" x14ac:dyDescent="0.25">
      <c r="A49" s="101"/>
      <c r="B49" s="101"/>
      <c r="C49" s="101"/>
      <c r="D49" s="101"/>
      <c r="E49" s="101"/>
      <c r="F49" s="101"/>
      <c r="G49" s="101"/>
      <c r="H49" s="101"/>
      <c r="I49" s="101"/>
      <c r="J49" s="101"/>
      <c r="K49" s="101"/>
      <c r="L49" s="101"/>
      <c r="M49" s="101"/>
      <c r="N49" s="104"/>
      <c r="O49" s="101"/>
      <c r="P49" s="101"/>
      <c r="Q49" s="101"/>
      <c r="R49" s="101"/>
      <c r="S49" s="101"/>
      <c r="T49" s="101"/>
      <c r="U49" s="101"/>
      <c r="V49" s="101"/>
      <c r="W49" s="101"/>
    </row>
    <row r="50" spans="1:23" s="102" customFormat="1" x14ac:dyDescent="0.25">
      <c r="A50" s="101"/>
      <c r="B50" s="101"/>
      <c r="C50" s="101"/>
      <c r="D50" s="101"/>
      <c r="E50" s="101"/>
      <c r="F50" s="101"/>
      <c r="G50" s="101"/>
      <c r="H50" s="101"/>
      <c r="I50" s="101"/>
      <c r="J50" s="101"/>
      <c r="K50" s="101"/>
      <c r="L50" s="101"/>
      <c r="M50" s="101"/>
      <c r="N50" s="104"/>
      <c r="O50" s="101"/>
      <c r="P50" s="101"/>
      <c r="Q50" s="101"/>
      <c r="R50" s="101"/>
      <c r="S50" s="101"/>
      <c r="T50" s="101"/>
      <c r="U50" s="101"/>
      <c r="V50" s="101"/>
      <c r="W50" s="101"/>
    </row>
    <row r="51" spans="1:23" s="102" customFormat="1" x14ac:dyDescent="0.25">
      <c r="A51" s="101"/>
      <c r="B51" s="101"/>
      <c r="C51" s="101"/>
      <c r="D51" s="101"/>
      <c r="E51" s="101"/>
      <c r="F51" s="101"/>
      <c r="G51" s="101"/>
      <c r="H51" s="101"/>
      <c r="I51" s="101"/>
      <c r="J51" s="101"/>
      <c r="K51" s="101"/>
      <c r="L51" s="101"/>
      <c r="M51" s="101"/>
      <c r="N51" s="104"/>
      <c r="O51" s="101"/>
      <c r="P51" s="101"/>
      <c r="Q51" s="101"/>
      <c r="R51" s="101"/>
      <c r="S51" s="101"/>
      <c r="T51" s="101"/>
      <c r="U51" s="101"/>
      <c r="V51" s="101"/>
      <c r="W51" s="101"/>
    </row>
    <row r="52" spans="1:23" s="102" customFormat="1" x14ac:dyDescent="0.25">
      <c r="A52" s="101"/>
      <c r="B52" s="101"/>
      <c r="C52" s="101"/>
      <c r="D52" s="101"/>
      <c r="E52" s="101"/>
      <c r="F52" s="101"/>
      <c r="G52" s="101"/>
      <c r="H52" s="101"/>
      <c r="I52" s="101"/>
      <c r="J52" s="101"/>
      <c r="K52" s="101"/>
      <c r="L52" s="101"/>
      <c r="M52" s="101"/>
      <c r="N52" s="104"/>
      <c r="O52" s="101"/>
      <c r="P52" s="101"/>
      <c r="Q52" s="101"/>
      <c r="R52" s="101"/>
      <c r="S52" s="101"/>
      <c r="T52" s="101"/>
      <c r="U52" s="101"/>
      <c r="V52" s="101"/>
      <c r="W52" s="101"/>
    </row>
    <row r="53" spans="1:23" s="102" customFormat="1" x14ac:dyDescent="0.25">
      <c r="A53" s="101"/>
      <c r="B53" s="101"/>
      <c r="C53" s="101"/>
      <c r="D53" s="101"/>
      <c r="E53" s="101"/>
      <c r="F53" s="101"/>
      <c r="G53" s="101"/>
      <c r="H53" s="101"/>
      <c r="I53" s="101"/>
      <c r="J53" s="101"/>
      <c r="K53" s="101"/>
      <c r="L53" s="101"/>
      <c r="M53" s="101"/>
      <c r="N53" s="104"/>
      <c r="O53" s="101"/>
      <c r="P53" s="101"/>
      <c r="Q53" s="101"/>
      <c r="R53" s="101"/>
      <c r="S53" s="101"/>
      <c r="T53" s="101"/>
      <c r="U53" s="101"/>
      <c r="V53" s="101"/>
      <c r="W53" s="101"/>
    </row>
    <row r="54" spans="1:23" s="102" customFormat="1" x14ac:dyDescent="0.25">
      <c r="A54" s="101"/>
      <c r="B54" s="101"/>
      <c r="C54" s="101"/>
      <c r="D54" s="101"/>
      <c r="E54" s="101"/>
      <c r="F54" s="101"/>
      <c r="G54" s="101"/>
      <c r="H54" s="101"/>
      <c r="I54" s="101"/>
      <c r="J54" s="101"/>
      <c r="K54" s="101"/>
      <c r="L54" s="101"/>
      <c r="M54" s="101"/>
      <c r="N54" s="104"/>
      <c r="O54" s="101"/>
      <c r="P54" s="101"/>
      <c r="Q54" s="101"/>
      <c r="R54" s="101"/>
      <c r="S54" s="101"/>
      <c r="T54" s="101"/>
      <c r="U54" s="101"/>
      <c r="V54" s="101"/>
      <c r="W54" s="101"/>
    </row>
    <row r="55" spans="1:23" s="102" customFormat="1" x14ac:dyDescent="0.25">
      <c r="A55" s="101"/>
      <c r="B55" s="101"/>
      <c r="C55" s="101"/>
      <c r="D55" s="101"/>
      <c r="E55" s="101"/>
      <c r="F55" s="101"/>
      <c r="G55" s="101"/>
      <c r="H55" s="101"/>
      <c r="I55" s="101"/>
      <c r="J55" s="101"/>
      <c r="K55" s="101"/>
      <c r="L55" s="101"/>
      <c r="M55" s="101"/>
      <c r="N55" s="104"/>
      <c r="O55" s="101"/>
      <c r="P55" s="101"/>
      <c r="Q55" s="101"/>
      <c r="R55" s="101"/>
      <c r="S55" s="101"/>
      <c r="T55" s="101"/>
      <c r="U55" s="101"/>
      <c r="V55" s="101"/>
      <c r="W55" s="101"/>
    </row>
    <row r="56" spans="1:23" s="102" customFormat="1" x14ac:dyDescent="0.25">
      <c r="A56" s="101"/>
      <c r="B56" s="101"/>
      <c r="C56" s="101"/>
      <c r="D56" s="101"/>
      <c r="E56" s="101"/>
      <c r="F56" s="101"/>
      <c r="G56" s="101"/>
      <c r="H56" s="101"/>
      <c r="I56" s="101"/>
      <c r="J56" s="101"/>
      <c r="K56" s="101"/>
      <c r="L56" s="101"/>
      <c r="M56" s="101"/>
      <c r="N56" s="104"/>
      <c r="O56" s="101"/>
      <c r="P56" s="101"/>
      <c r="Q56" s="101"/>
      <c r="R56" s="101"/>
      <c r="S56" s="101"/>
      <c r="T56" s="101"/>
      <c r="U56" s="101"/>
      <c r="V56" s="101"/>
      <c r="W56" s="101"/>
    </row>
    <row r="57" spans="1:23" s="102" customFormat="1" x14ac:dyDescent="0.25">
      <c r="A57" s="101"/>
      <c r="B57" s="101"/>
      <c r="C57" s="101"/>
      <c r="D57" s="101"/>
      <c r="E57" s="101"/>
      <c r="F57" s="101"/>
      <c r="G57" s="101"/>
      <c r="H57" s="101"/>
      <c r="I57" s="101"/>
      <c r="J57" s="101"/>
      <c r="K57" s="101"/>
      <c r="L57" s="101"/>
      <c r="M57" s="101"/>
      <c r="N57" s="104"/>
      <c r="O57" s="101"/>
      <c r="P57" s="101"/>
      <c r="Q57" s="101"/>
      <c r="R57" s="101"/>
      <c r="S57" s="101"/>
      <c r="T57" s="101"/>
      <c r="U57" s="101"/>
      <c r="V57" s="101"/>
      <c r="W57" s="101"/>
    </row>
    <row r="58" spans="1:23" s="102" customFormat="1" x14ac:dyDescent="0.25">
      <c r="A58" s="101"/>
      <c r="B58" s="101"/>
      <c r="C58" s="101"/>
      <c r="D58" s="101"/>
      <c r="E58" s="101"/>
      <c r="F58" s="101"/>
      <c r="G58" s="101"/>
      <c r="H58" s="101"/>
      <c r="I58" s="101"/>
      <c r="J58" s="101"/>
      <c r="K58" s="101"/>
      <c r="L58" s="101"/>
      <c r="M58" s="101"/>
      <c r="N58" s="104"/>
      <c r="O58" s="101"/>
      <c r="P58" s="101"/>
      <c r="Q58" s="101"/>
      <c r="R58" s="101"/>
      <c r="S58" s="101"/>
      <c r="T58" s="101"/>
      <c r="U58" s="101"/>
      <c r="V58" s="101"/>
      <c r="W58" s="101"/>
    </row>
    <row r="59" spans="1:23" s="102" customFormat="1" x14ac:dyDescent="0.25">
      <c r="A59" s="101"/>
      <c r="B59" s="101"/>
      <c r="C59" s="101"/>
      <c r="D59" s="101"/>
      <c r="E59" s="101"/>
      <c r="F59" s="101"/>
      <c r="G59" s="101"/>
      <c r="H59" s="101"/>
      <c r="I59" s="101"/>
      <c r="J59" s="101"/>
      <c r="K59" s="101"/>
      <c r="L59" s="101"/>
      <c r="M59" s="101"/>
      <c r="N59" s="104"/>
      <c r="O59" s="101"/>
      <c r="P59" s="101"/>
      <c r="Q59" s="101"/>
      <c r="R59" s="101"/>
      <c r="S59" s="101"/>
      <c r="T59" s="101"/>
      <c r="U59" s="101"/>
      <c r="V59" s="101"/>
      <c r="W59" s="101"/>
    </row>
    <row r="60" spans="1:23" s="102" customFormat="1" x14ac:dyDescent="0.25">
      <c r="A60" s="101"/>
      <c r="B60" s="101"/>
      <c r="C60" s="101"/>
      <c r="D60" s="101"/>
      <c r="E60" s="101"/>
      <c r="F60" s="101"/>
      <c r="G60" s="101"/>
      <c r="H60" s="101"/>
      <c r="I60" s="101"/>
      <c r="J60" s="101"/>
      <c r="K60" s="101"/>
      <c r="L60" s="101"/>
      <c r="M60" s="101"/>
      <c r="N60" s="104"/>
      <c r="O60" s="101"/>
      <c r="P60" s="101"/>
      <c r="Q60" s="101"/>
      <c r="R60" s="101"/>
      <c r="S60" s="101"/>
      <c r="T60" s="101"/>
      <c r="U60" s="101"/>
      <c r="V60" s="101"/>
      <c r="W60" s="101"/>
    </row>
    <row r="61" spans="1:23" s="102" customFormat="1" x14ac:dyDescent="0.25">
      <c r="A61" s="101"/>
      <c r="B61" s="101"/>
      <c r="C61" s="101"/>
      <c r="D61" s="101"/>
      <c r="E61" s="101"/>
      <c r="F61" s="101"/>
      <c r="G61" s="101"/>
      <c r="H61" s="101"/>
      <c r="I61" s="101"/>
      <c r="J61" s="101"/>
      <c r="K61" s="101"/>
      <c r="L61" s="101"/>
      <c r="M61" s="101"/>
      <c r="N61" s="104"/>
      <c r="O61" s="101"/>
      <c r="P61" s="101"/>
      <c r="Q61" s="101"/>
      <c r="R61" s="101"/>
      <c r="S61" s="101"/>
      <c r="T61" s="101"/>
      <c r="U61" s="101"/>
      <c r="V61" s="101"/>
      <c r="W61" s="101"/>
    </row>
    <row r="62" spans="1:23" s="102" customFormat="1" x14ac:dyDescent="0.25">
      <c r="A62" s="101"/>
      <c r="B62" s="101"/>
      <c r="C62" s="101"/>
      <c r="D62" s="101"/>
      <c r="E62" s="101"/>
      <c r="F62" s="101"/>
      <c r="G62" s="101"/>
      <c r="H62" s="101"/>
      <c r="I62" s="101"/>
      <c r="J62" s="101"/>
      <c r="K62" s="101"/>
      <c r="L62" s="101"/>
      <c r="M62" s="101"/>
      <c r="N62" s="104"/>
      <c r="O62" s="101"/>
      <c r="P62" s="101"/>
      <c r="Q62" s="101"/>
      <c r="R62" s="101"/>
      <c r="S62" s="101"/>
      <c r="T62" s="101"/>
      <c r="U62" s="101"/>
      <c r="V62" s="101"/>
      <c r="W62" s="101"/>
    </row>
    <row r="63" spans="1:23" s="102" customFormat="1" x14ac:dyDescent="0.25">
      <c r="A63" s="101"/>
      <c r="B63" s="101"/>
      <c r="C63" s="101"/>
      <c r="D63" s="101"/>
      <c r="E63" s="101"/>
      <c r="F63" s="101"/>
      <c r="G63" s="101"/>
      <c r="H63" s="101"/>
      <c r="I63" s="101"/>
      <c r="J63" s="101"/>
      <c r="K63" s="101"/>
      <c r="L63" s="101"/>
      <c r="M63" s="101"/>
      <c r="N63" s="104"/>
      <c r="O63" s="101"/>
      <c r="P63" s="101"/>
      <c r="Q63" s="101"/>
      <c r="R63" s="101"/>
      <c r="S63" s="101"/>
      <c r="T63" s="101"/>
      <c r="U63" s="101"/>
      <c r="V63" s="101"/>
      <c r="W63" s="101"/>
    </row>
    <row r="64" spans="1:23" s="102" customFormat="1" x14ac:dyDescent="0.25">
      <c r="A64" s="101"/>
      <c r="B64" s="101"/>
      <c r="C64" s="101"/>
      <c r="D64" s="101"/>
      <c r="E64" s="101"/>
      <c r="F64" s="101"/>
      <c r="G64" s="101"/>
      <c r="H64" s="101"/>
      <c r="I64" s="101"/>
      <c r="J64" s="101"/>
      <c r="K64" s="101"/>
      <c r="L64" s="101"/>
      <c r="M64" s="101"/>
      <c r="N64" s="104"/>
      <c r="O64" s="101"/>
      <c r="P64" s="101"/>
      <c r="Q64" s="101"/>
      <c r="R64" s="101"/>
      <c r="S64" s="101"/>
      <c r="T64" s="101"/>
      <c r="U64" s="101"/>
      <c r="V64" s="101"/>
      <c r="W64" s="101"/>
    </row>
    <row r="65" spans="1:23" s="102" customFormat="1" x14ac:dyDescent="0.25">
      <c r="A65" s="101"/>
      <c r="B65" s="101"/>
      <c r="C65" s="101"/>
      <c r="D65" s="101"/>
      <c r="E65" s="101"/>
      <c r="F65" s="101"/>
      <c r="G65" s="101"/>
      <c r="H65" s="101"/>
      <c r="I65" s="101"/>
      <c r="J65" s="101"/>
      <c r="K65" s="101"/>
      <c r="L65" s="101"/>
      <c r="M65" s="101"/>
      <c r="N65" s="104"/>
      <c r="O65" s="101"/>
      <c r="P65" s="101"/>
      <c r="Q65" s="101"/>
      <c r="R65" s="101"/>
      <c r="S65" s="101"/>
      <c r="T65" s="101"/>
      <c r="U65" s="101"/>
      <c r="V65" s="101"/>
      <c r="W65" s="101"/>
    </row>
    <row r="66" spans="1:23" s="102" customFormat="1" x14ac:dyDescent="0.25">
      <c r="A66" s="101"/>
      <c r="B66" s="101"/>
      <c r="C66" s="101"/>
      <c r="D66" s="101"/>
      <c r="E66" s="101"/>
      <c r="F66" s="101"/>
      <c r="G66" s="101"/>
      <c r="H66" s="101"/>
      <c r="I66" s="101"/>
      <c r="J66" s="101"/>
      <c r="K66" s="101"/>
      <c r="L66" s="101"/>
      <c r="M66" s="101"/>
      <c r="N66" s="104"/>
      <c r="O66" s="101"/>
      <c r="P66" s="101"/>
      <c r="Q66" s="101"/>
      <c r="R66" s="101"/>
      <c r="S66" s="101"/>
      <c r="T66" s="101"/>
      <c r="U66" s="101"/>
      <c r="V66" s="101"/>
      <c r="W66" s="101"/>
    </row>
    <row r="67" spans="1:23" s="102" customFormat="1" x14ac:dyDescent="0.25">
      <c r="A67" s="101"/>
      <c r="B67" s="101"/>
      <c r="C67" s="101"/>
      <c r="D67" s="101"/>
      <c r="E67" s="101"/>
      <c r="F67" s="101"/>
      <c r="G67" s="101"/>
      <c r="H67" s="101"/>
      <c r="I67" s="101"/>
      <c r="J67" s="101"/>
      <c r="K67" s="101"/>
      <c r="L67" s="101"/>
      <c r="M67" s="101"/>
      <c r="N67" s="104"/>
      <c r="O67" s="101"/>
      <c r="P67" s="101"/>
      <c r="Q67" s="101"/>
      <c r="R67" s="101"/>
      <c r="S67" s="101"/>
      <c r="T67" s="101"/>
      <c r="U67" s="101"/>
      <c r="V67" s="101"/>
      <c r="W67" s="101"/>
    </row>
    <row r="68" spans="1:23" s="102" customFormat="1" x14ac:dyDescent="0.25">
      <c r="A68" s="101"/>
      <c r="B68" s="101"/>
      <c r="C68" s="101"/>
      <c r="D68" s="101"/>
      <c r="E68" s="101"/>
      <c r="F68" s="101"/>
      <c r="G68" s="101"/>
      <c r="H68" s="101"/>
      <c r="I68" s="101"/>
      <c r="J68" s="101"/>
      <c r="K68" s="101"/>
      <c r="L68" s="101"/>
      <c r="M68" s="101"/>
      <c r="N68" s="104"/>
      <c r="O68" s="101"/>
      <c r="P68" s="101"/>
      <c r="Q68" s="101"/>
      <c r="R68" s="101"/>
      <c r="S68" s="101"/>
      <c r="T68" s="101"/>
      <c r="U68" s="101"/>
      <c r="V68" s="101"/>
      <c r="W68" s="101"/>
    </row>
    <row r="69" spans="1:23" s="102" customFormat="1" x14ac:dyDescent="0.25">
      <c r="A69" s="101"/>
      <c r="B69" s="101"/>
      <c r="C69" s="101"/>
      <c r="D69" s="101"/>
      <c r="E69" s="101"/>
      <c r="F69" s="101"/>
      <c r="G69" s="101"/>
      <c r="H69" s="101"/>
      <c r="I69" s="101"/>
      <c r="J69" s="101"/>
      <c r="K69" s="101"/>
      <c r="L69" s="101"/>
      <c r="M69" s="101"/>
      <c r="N69" s="104"/>
      <c r="O69" s="101"/>
      <c r="P69" s="101"/>
      <c r="Q69" s="101"/>
      <c r="R69" s="101"/>
      <c r="S69" s="101"/>
      <c r="T69" s="101"/>
      <c r="U69" s="101"/>
      <c r="V69" s="101"/>
      <c r="W69" s="101"/>
    </row>
    <row r="70" spans="1:23" s="102" customFormat="1" x14ac:dyDescent="0.25">
      <c r="A70" s="101"/>
      <c r="B70" s="101"/>
      <c r="C70" s="101"/>
      <c r="D70" s="101"/>
      <c r="E70" s="101"/>
      <c r="F70" s="101"/>
      <c r="G70" s="101"/>
      <c r="H70" s="101"/>
      <c r="I70" s="101"/>
      <c r="J70" s="101"/>
      <c r="K70" s="101"/>
      <c r="L70" s="101"/>
      <c r="M70" s="101"/>
      <c r="N70" s="104"/>
      <c r="O70" s="101"/>
      <c r="P70" s="101"/>
      <c r="Q70" s="101"/>
      <c r="R70" s="101"/>
      <c r="S70" s="101"/>
      <c r="T70" s="101"/>
      <c r="U70" s="101"/>
      <c r="V70" s="101"/>
      <c r="W70" s="101"/>
    </row>
    <row r="71" spans="1:23" s="102" customFormat="1" x14ac:dyDescent="0.25">
      <c r="A71" s="101"/>
      <c r="B71" s="101"/>
      <c r="C71" s="101"/>
      <c r="D71" s="101"/>
      <c r="E71" s="101"/>
      <c r="F71" s="101"/>
      <c r="G71" s="101"/>
      <c r="H71" s="101"/>
      <c r="I71" s="101"/>
      <c r="J71" s="101"/>
      <c r="K71" s="101"/>
      <c r="L71" s="101"/>
      <c r="M71" s="101"/>
      <c r="N71" s="104"/>
      <c r="O71" s="101"/>
      <c r="P71" s="101"/>
      <c r="Q71" s="101"/>
      <c r="R71" s="101"/>
      <c r="S71" s="101"/>
      <c r="T71" s="101"/>
      <c r="U71" s="101"/>
      <c r="V71" s="101"/>
      <c r="W71" s="101"/>
    </row>
    <row r="72" spans="1:23" s="102" customFormat="1" x14ac:dyDescent="0.25">
      <c r="A72" s="101"/>
      <c r="B72" s="101"/>
      <c r="C72" s="101"/>
      <c r="D72" s="101"/>
      <c r="E72" s="101"/>
      <c r="F72" s="101"/>
      <c r="G72" s="101"/>
      <c r="H72" s="101"/>
      <c r="I72" s="101"/>
      <c r="J72" s="101"/>
      <c r="K72" s="101"/>
      <c r="L72" s="101"/>
      <c r="M72" s="101"/>
      <c r="N72" s="104"/>
      <c r="O72" s="101"/>
      <c r="P72" s="101"/>
      <c r="Q72" s="101"/>
      <c r="R72" s="101"/>
      <c r="S72" s="101"/>
      <c r="T72" s="101"/>
      <c r="U72" s="101"/>
      <c r="V72" s="101"/>
      <c r="W72" s="101"/>
    </row>
    <row r="73" spans="1:23" s="102" customFormat="1" x14ac:dyDescent="0.25">
      <c r="A73" s="101"/>
      <c r="B73" s="101"/>
      <c r="C73" s="101"/>
      <c r="D73" s="101"/>
      <c r="E73" s="101"/>
      <c r="F73" s="101"/>
      <c r="G73" s="101"/>
      <c r="H73" s="101"/>
      <c r="I73" s="101"/>
      <c r="J73" s="101"/>
      <c r="K73" s="101"/>
      <c r="L73" s="101"/>
      <c r="M73" s="101"/>
      <c r="N73" s="104"/>
      <c r="O73" s="101"/>
      <c r="P73" s="101"/>
      <c r="Q73" s="101"/>
      <c r="R73" s="101"/>
      <c r="S73" s="101"/>
      <c r="T73" s="101"/>
      <c r="U73" s="101"/>
      <c r="V73" s="101"/>
      <c r="W73" s="101"/>
    </row>
    <row r="74" spans="1:23" s="102" customFormat="1" x14ac:dyDescent="0.25">
      <c r="A74" s="101"/>
      <c r="B74" s="101"/>
      <c r="C74" s="101"/>
      <c r="D74" s="101"/>
      <c r="E74" s="101"/>
      <c r="F74" s="101"/>
      <c r="G74" s="101"/>
      <c r="H74" s="101"/>
      <c r="I74" s="101"/>
      <c r="J74" s="101"/>
      <c r="K74" s="101"/>
      <c r="L74" s="101"/>
      <c r="M74" s="101"/>
      <c r="N74" s="104"/>
      <c r="O74" s="101"/>
      <c r="P74" s="101"/>
      <c r="Q74" s="101"/>
      <c r="R74" s="101"/>
      <c r="S74" s="101"/>
      <c r="T74" s="101"/>
      <c r="U74" s="101"/>
      <c r="V74" s="101"/>
      <c r="W74" s="101"/>
    </row>
    <row r="75" spans="1:23" s="102" customFormat="1" x14ac:dyDescent="0.25">
      <c r="A75" s="101"/>
      <c r="B75" s="101"/>
      <c r="C75" s="101"/>
      <c r="D75" s="101"/>
      <c r="E75" s="101"/>
      <c r="F75" s="101"/>
      <c r="G75" s="101"/>
      <c r="H75" s="101"/>
      <c r="I75" s="101"/>
      <c r="J75" s="101"/>
      <c r="K75" s="101"/>
      <c r="L75" s="101"/>
      <c r="M75" s="101"/>
      <c r="N75" s="104"/>
      <c r="O75" s="101"/>
      <c r="P75" s="101"/>
      <c r="Q75" s="101"/>
      <c r="R75" s="101"/>
      <c r="S75" s="101"/>
      <c r="T75" s="101"/>
      <c r="U75" s="101"/>
      <c r="V75" s="101"/>
      <c r="W75" s="101"/>
    </row>
    <row r="76" spans="1:23" s="102" customFormat="1" x14ac:dyDescent="0.25">
      <c r="A76" s="101"/>
      <c r="B76" s="101"/>
      <c r="C76" s="101"/>
      <c r="D76" s="101"/>
      <c r="E76" s="101"/>
      <c r="F76" s="101"/>
      <c r="G76" s="101"/>
      <c r="H76" s="101"/>
      <c r="I76" s="101"/>
      <c r="J76" s="101"/>
      <c r="K76" s="101"/>
      <c r="L76" s="101"/>
      <c r="M76" s="101"/>
      <c r="N76" s="104"/>
      <c r="O76" s="101"/>
      <c r="P76" s="101"/>
      <c r="Q76" s="101"/>
      <c r="R76" s="101"/>
      <c r="S76" s="101"/>
      <c r="T76" s="101"/>
      <c r="U76" s="101"/>
      <c r="V76" s="101"/>
      <c r="W76" s="101"/>
    </row>
    <row r="77" spans="1:23" s="102" customFormat="1" x14ac:dyDescent="0.25">
      <c r="A77" s="101"/>
      <c r="B77" s="101"/>
      <c r="C77" s="101"/>
      <c r="D77" s="101"/>
      <c r="E77" s="101"/>
      <c r="F77" s="101"/>
      <c r="G77" s="101"/>
      <c r="H77" s="101"/>
      <c r="I77" s="101"/>
      <c r="J77" s="101"/>
      <c r="K77" s="101"/>
      <c r="L77" s="101"/>
      <c r="M77" s="101"/>
      <c r="N77" s="104"/>
      <c r="O77" s="101"/>
      <c r="P77" s="101"/>
      <c r="Q77" s="101"/>
      <c r="R77" s="101"/>
      <c r="S77" s="101"/>
      <c r="T77" s="101"/>
      <c r="U77" s="101"/>
      <c r="V77" s="101"/>
      <c r="W77" s="101"/>
    </row>
    <row r="78" spans="1:23" s="102" customFormat="1" x14ac:dyDescent="0.25">
      <c r="A78" s="101"/>
      <c r="B78" s="101"/>
      <c r="C78" s="101"/>
      <c r="D78" s="101"/>
      <c r="E78" s="101"/>
      <c r="F78" s="101"/>
      <c r="G78" s="101"/>
      <c r="H78" s="101"/>
      <c r="I78" s="101"/>
      <c r="J78" s="101"/>
      <c r="K78" s="101"/>
      <c r="L78" s="101"/>
      <c r="M78" s="101"/>
      <c r="N78" s="104"/>
      <c r="O78" s="101"/>
      <c r="P78" s="101"/>
      <c r="Q78" s="101"/>
      <c r="R78" s="101"/>
      <c r="S78" s="101"/>
      <c r="T78" s="101"/>
      <c r="U78" s="101"/>
      <c r="V78" s="101"/>
      <c r="W78" s="101"/>
    </row>
    <row r="79" spans="1:23" s="102" customFormat="1" x14ac:dyDescent="0.25">
      <c r="A79" s="101"/>
      <c r="B79" s="101"/>
      <c r="C79" s="101"/>
      <c r="D79" s="101"/>
      <c r="E79" s="101"/>
      <c r="F79" s="101"/>
      <c r="G79" s="101"/>
      <c r="H79" s="101"/>
      <c r="I79" s="101"/>
      <c r="J79" s="101"/>
      <c r="K79" s="101"/>
      <c r="L79" s="101"/>
      <c r="M79" s="101"/>
      <c r="N79" s="104"/>
      <c r="O79" s="101"/>
      <c r="P79" s="101"/>
      <c r="Q79" s="101"/>
      <c r="R79" s="101"/>
      <c r="S79" s="101"/>
      <c r="T79" s="101"/>
      <c r="U79" s="101"/>
      <c r="V79" s="101"/>
      <c r="W79" s="101"/>
    </row>
    <row r="80" spans="1:23" s="102" customFormat="1" x14ac:dyDescent="0.25">
      <c r="A80" s="101"/>
      <c r="B80" s="101"/>
      <c r="C80" s="101"/>
      <c r="D80" s="101"/>
      <c r="E80" s="101"/>
      <c r="F80" s="101"/>
      <c r="G80" s="101"/>
      <c r="H80" s="101"/>
      <c r="I80" s="101"/>
      <c r="J80" s="101"/>
      <c r="K80" s="101"/>
      <c r="L80" s="101"/>
      <c r="M80" s="101"/>
      <c r="N80" s="104"/>
      <c r="O80" s="101"/>
      <c r="P80" s="101"/>
      <c r="Q80" s="101"/>
      <c r="R80" s="101"/>
      <c r="S80" s="101"/>
      <c r="T80" s="101"/>
      <c r="U80" s="101"/>
      <c r="V80" s="101"/>
      <c r="W80" s="101"/>
    </row>
    <row r="81" spans="1:23" s="102" customFormat="1" x14ac:dyDescent="0.25">
      <c r="A81" s="101"/>
      <c r="B81" s="101"/>
      <c r="C81" s="101"/>
      <c r="D81" s="101"/>
      <c r="E81" s="101"/>
      <c r="F81" s="101"/>
      <c r="G81" s="101"/>
      <c r="H81" s="101"/>
      <c r="I81" s="101"/>
      <c r="J81" s="101"/>
      <c r="K81" s="101"/>
      <c r="L81" s="101"/>
      <c r="M81" s="101"/>
      <c r="N81" s="104"/>
      <c r="O81" s="101"/>
      <c r="P81" s="101"/>
      <c r="Q81" s="101"/>
      <c r="R81" s="101"/>
      <c r="S81" s="101"/>
      <c r="T81" s="101"/>
      <c r="U81" s="101"/>
      <c r="V81" s="101"/>
      <c r="W81" s="101"/>
    </row>
    <row r="82" spans="1:23" s="102" customFormat="1" x14ac:dyDescent="0.25">
      <c r="A82" s="101"/>
      <c r="B82" s="101"/>
      <c r="C82" s="101"/>
      <c r="D82" s="101"/>
      <c r="E82" s="101"/>
      <c r="F82" s="101"/>
      <c r="G82" s="101"/>
      <c r="H82" s="101"/>
      <c r="I82" s="101"/>
      <c r="J82" s="101"/>
      <c r="K82" s="101"/>
      <c r="L82" s="101"/>
      <c r="M82" s="101"/>
      <c r="N82" s="104"/>
      <c r="O82" s="101"/>
      <c r="P82" s="101"/>
      <c r="Q82" s="101"/>
      <c r="R82" s="101"/>
      <c r="S82" s="101"/>
      <c r="T82" s="101"/>
      <c r="U82" s="101"/>
      <c r="V82" s="101"/>
      <c r="W82" s="101"/>
    </row>
    <row r="83" spans="1:23" s="102" customFormat="1" x14ac:dyDescent="0.25">
      <c r="A83" s="101"/>
      <c r="B83" s="101"/>
      <c r="C83" s="101"/>
      <c r="D83" s="101"/>
      <c r="E83" s="101"/>
      <c r="F83" s="101"/>
      <c r="G83" s="101"/>
      <c r="H83" s="101"/>
      <c r="I83" s="101"/>
      <c r="J83" s="101"/>
      <c r="K83" s="101"/>
      <c r="L83" s="101"/>
      <c r="M83" s="101"/>
      <c r="N83" s="104"/>
      <c r="O83" s="101"/>
      <c r="P83" s="101"/>
      <c r="Q83" s="101"/>
      <c r="R83" s="101"/>
      <c r="S83" s="101"/>
      <c r="T83" s="101"/>
      <c r="U83" s="101"/>
      <c r="V83" s="101"/>
      <c r="W83" s="101"/>
    </row>
    <row r="84" spans="1:23" s="102" customFormat="1" x14ac:dyDescent="0.25">
      <c r="A84" s="101"/>
      <c r="B84" s="101"/>
      <c r="C84" s="101"/>
      <c r="D84" s="101"/>
      <c r="E84" s="101"/>
      <c r="F84" s="101"/>
      <c r="G84" s="101"/>
      <c r="H84" s="101"/>
      <c r="I84" s="101"/>
      <c r="J84" s="101"/>
      <c r="K84" s="101"/>
      <c r="L84" s="101"/>
      <c r="M84" s="101"/>
      <c r="N84" s="104"/>
      <c r="O84" s="101"/>
      <c r="P84" s="101"/>
      <c r="Q84" s="101"/>
      <c r="R84" s="101"/>
      <c r="S84" s="101"/>
      <c r="T84" s="101"/>
      <c r="U84" s="101"/>
      <c r="V84" s="101"/>
      <c r="W84" s="101"/>
    </row>
    <row r="85" spans="1:23" s="102" customFormat="1" x14ac:dyDescent="0.25">
      <c r="A85" s="101"/>
      <c r="B85" s="101"/>
      <c r="C85" s="101"/>
      <c r="D85" s="101"/>
      <c r="E85" s="101"/>
      <c r="F85" s="101"/>
      <c r="G85" s="101"/>
      <c r="H85" s="101"/>
      <c r="I85" s="101"/>
      <c r="J85" s="101"/>
      <c r="K85" s="101"/>
      <c r="L85" s="101"/>
      <c r="M85" s="101"/>
      <c r="N85" s="104"/>
      <c r="O85" s="101"/>
      <c r="P85" s="101"/>
      <c r="Q85" s="101"/>
      <c r="R85" s="101"/>
      <c r="S85" s="101"/>
      <c r="T85" s="101"/>
      <c r="U85" s="101"/>
      <c r="V85" s="101"/>
      <c r="W85" s="101"/>
    </row>
    <row r="86" spans="1:23" s="102" customFormat="1" x14ac:dyDescent="0.25">
      <c r="A86" s="101"/>
      <c r="B86" s="101"/>
      <c r="C86" s="101"/>
      <c r="D86" s="101"/>
      <c r="E86" s="101"/>
      <c r="F86" s="101"/>
      <c r="G86" s="101"/>
      <c r="H86" s="101"/>
      <c r="I86" s="101"/>
      <c r="J86" s="101"/>
      <c r="K86" s="101"/>
      <c r="L86" s="101"/>
      <c r="M86" s="101"/>
      <c r="N86" s="104"/>
      <c r="O86" s="101"/>
      <c r="P86" s="101"/>
      <c r="Q86" s="101"/>
      <c r="R86" s="101"/>
      <c r="S86" s="101"/>
      <c r="T86" s="101"/>
      <c r="U86" s="101"/>
      <c r="V86" s="101"/>
      <c r="W86" s="101"/>
    </row>
    <row r="87" spans="1:23" s="102" customFormat="1" x14ac:dyDescent="0.25">
      <c r="A87" s="101"/>
      <c r="B87" s="101"/>
      <c r="C87" s="101"/>
      <c r="D87" s="101"/>
      <c r="E87" s="101"/>
      <c r="F87" s="101"/>
      <c r="G87" s="101"/>
      <c r="H87" s="101"/>
      <c r="I87" s="101"/>
      <c r="J87" s="101"/>
      <c r="K87" s="101"/>
      <c r="L87" s="101"/>
      <c r="M87" s="101"/>
      <c r="N87" s="104"/>
      <c r="O87" s="101"/>
      <c r="P87" s="101"/>
      <c r="Q87" s="101"/>
      <c r="R87" s="101"/>
      <c r="S87" s="101"/>
      <c r="T87" s="101"/>
      <c r="U87" s="101"/>
      <c r="V87" s="101"/>
      <c r="W87" s="101"/>
    </row>
    <row r="88" spans="1:23" s="102" customFormat="1" x14ac:dyDescent="0.25">
      <c r="A88" s="101"/>
      <c r="B88" s="101"/>
      <c r="C88" s="101"/>
      <c r="D88" s="101"/>
      <c r="E88" s="101"/>
      <c r="F88" s="101"/>
      <c r="G88" s="101"/>
      <c r="H88" s="101"/>
      <c r="I88" s="101"/>
      <c r="J88" s="101"/>
      <c r="K88" s="101"/>
      <c r="L88" s="101"/>
      <c r="M88" s="101"/>
      <c r="N88" s="104"/>
      <c r="O88" s="101"/>
      <c r="P88" s="101"/>
      <c r="Q88" s="101"/>
      <c r="R88" s="101"/>
      <c r="S88" s="101"/>
      <c r="T88" s="101"/>
      <c r="U88" s="101"/>
      <c r="V88" s="101"/>
      <c r="W88" s="101"/>
    </row>
    <row r="89" spans="1:23" s="102" customFormat="1" x14ac:dyDescent="0.25">
      <c r="A89" s="101"/>
      <c r="B89" s="101"/>
      <c r="C89" s="101"/>
      <c r="D89" s="101"/>
      <c r="E89" s="101"/>
      <c r="F89" s="101"/>
      <c r="G89" s="101"/>
      <c r="H89" s="101"/>
      <c r="I89" s="101"/>
      <c r="J89" s="101"/>
      <c r="K89" s="101"/>
      <c r="L89" s="101"/>
      <c r="M89" s="101"/>
      <c r="N89" s="104"/>
      <c r="O89" s="101"/>
      <c r="P89" s="101"/>
      <c r="Q89" s="101"/>
      <c r="R89" s="101"/>
      <c r="S89" s="101"/>
      <c r="T89" s="101"/>
      <c r="U89" s="101"/>
      <c r="V89" s="101"/>
      <c r="W89" s="101"/>
    </row>
    <row r="90" spans="1:23" s="102" customFormat="1" x14ac:dyDescent="0.25">
      <c r="A90" s="101"/>
      <c r="B90" s="101"/>
      <c r="C90" s="101"/>
      <c r="D90" s="101"/>
      <c r="E90" s="101"/>
      <c r="F90" s="101"/>
      <c r="G90" s="101"/>
      <c r="H90" s="101"/>
      <c r="I90" s="101"/>
      <c r="J90" s="101"/>
      <c r="K90" s="101"/>
      <c r="L90" s="101"/>
      <c r="M90" s="101"/>
      <c r="N90" s="104"/>
      <c r="O90" s="101"/>
      <c r="P90" s="101"/>
      <c r="Q90" s="101"/>
      <c r="R90" s="101"/>
      <c r="S90" s="101"/>
      <c r="T90" s="101"/>
      <c r="U90" s="101"/>
      <c r="V90" s="101"/>
      <c r="W90" s="101"/>
    </row>
    <row r="91" spans="1:23" s="102" customFormat="1" x14ac:dyDescent="0.25">
      <c r="A91" s="101"/>
      <c r="B91" s="101"/>
      <c r="C91" s="101"/>
      <c r="D91" s="101"/>
      <c r="E91" s="101"/>
      <c r="F91" s="101"/>
      <c r="G91" s="101"/>
      <c r="H91" s="101"/>
      <c r="I91" s="101"/>
      <c r="J91" s="101"/>
      <c r="K91" s="101"/>
      <c r="L91" s="101"/>
      <c r="M91" s="101"/>
      <c r="N91" s="104"/>
      <c r="O91" s="101"/>
      <c r="P91" s="101"/>
      <c r="Q91" s="101"/>
      <c r="R91" s="101"/>
      <c r="S91" s="101"/>
      <c r="T91" s="101"/>
      <c r="U91" s="101"/>
      <c r="V91" s="101"/>
      <c r="W91" s="101"/>
    </row>
    <row r="92" spans="1:23" s="102" customFormat="1" x14ac:dyDescent="0.25">
      <c r="A92" s="101"/>
      <c r="B92" s="101"/>
      <c r="C92" s="101"/>
      <c r="D92" s="101"/>
      <c r="E92" s="101"/>
      <c r="F92" s="101"/>
      <c r="G92" s="101"/>
      <c r="H92" s="101"/>
      <c r="I92" s="101"/>
      <c r="J92" s="101"/>
      <c r="K92" s="101"/>
      <c r="L92" s="101"/>
      <c r="M92" s="101"/>
      <c r="N92" s="104"/>
      <c r="O92" s="101"/>
      <c r="P92" s="101"/>
      <c r="Q92" s="101"/>
      <c r="R92" s="101"/>
      <c r="S92" s="101"/>
      <c r="T92" s="101"/>
      <c r="U92" s="101"/>
      <c r="V92" s="101"/>
      <c r="W92" s="101"/>
    </row>
    <row r="93" spans="1:23" s="102" customFormat="1" x14ac:dyDescent="0.25">
      <c r="A93" s="101"/>
      <c r="B93" s="101"/>
      <c r="C93" s="101"/>
      <c r="D93" s="101"/>
      <c r="E93" s="101"/>
      <c r="F93" s="101"/>
      <c r="G93" s="101"/>
      <c r="H93" s="101"/>
      <c r="I93" s="101"/>
      <c r="J93" s="101"/>
      <c r="K93" s="101"/>
      <c r="L93" s="101"/>
      <c r="M93" s="101"/>
      <c r="N93" s="104"/>
      <c r="O93" s="101"/>
      <c r="P93" s="101"/>
      <c r="Q93" s="101"/>
      <c r="R93" s="101"/>
      <c r="S93" s="101"/>
      <c r="T93" s="101"/>
      <c r="U93" s="101"/>
      <c r="V93" s="101"/>
      <c r="W93" s="101"/>
    </row>
    <row r="94" spans="1:23" s="102" customFormat="1" x14ac:dyDescent="0.25">
      <c r="A94" s="101"/>
      <c r="B94" s="101"/>
      <c r="C94" s="101"/>
      <c r="D94" s="101"/>
      <c r="E94" s="101"/>
      <c r="F94" s="101"/>
      <c r="G94" s="101"/>
      <c r="H94" s="101"/>
      <c r="I94" s="101"/>
      <c r="J94" s="101"/>
      <c r="K94" s="101"/>
      <c r="L94" s="101"/>
      <c r="M94" s="101"/>
      <c r="N94" s="104"/>
      <c r="O94" s="101"/>
      <c r="P94" s="101"/>
      <c r="Q94" s="101"/>
      <c r="R94" s="101"/>
      <c r="S94" s="101"/>
      <c r="T94" s="101"/>
      <c r="U94" s="101"/>
      <c r="V94" s="101"/>
      <c r="W94" s="101"/>
    </row>
    <row r="95" spans="1:23" s="102" customFormat="1" x14ac:dyDescent="0.25">
      <c r="A95" s="101"/>
      <c r="B95" s="101"/>
      <c r="C95" s="101"/>
      <c r="D95" s="101"/>
      <c r="E95" s="101"/>
      <c r="F95" s="101"/>
      <c r="G95" s="101"/>
      <c r="H95" s="101"/>
      <c r="I95" s="101"/>
      <c r="J95" s="101"/>
      <c r="K95" s="101"/>
      <c r="L95" s="101"/>
      <c r="M95" s="101"/>
      <c r="N95" s="104"/>
      <c r="O95" s="101"/>
      <c r="P95" s="101"/>
      <c r="Q95" s="101"/>
      <c r="R95" s="101"/>
      <c r="S95" s="101"/>
      <c r="T95" s="101"/>
      <c r="U95" s="101"/>
      <c r="V95" s="101"/>
      <c r="W95" s="101"/>
    </row>
    <row r="96" spans="1:23" s="102" customFormat="1" x14ac:dyDescent="0.25">
      <c r="A96" s="101"/>
      <c r="B96" s="101"/>
      <c r="C96" s="101"/>
      <c r="D96" s="101"/>
      <c r="E96" s="101"/>
      <c r="F96" s="101"/>
      <c r="G96" s="101"/>
      <c r="H96" s="101"/>
      <c r="I96" s="101"/>
      <c r="J96" s="101"/>
      <c r="K96" s="101"/>
      <c r="L96" s="101"/>
      <c r="M96" s="101"/>
      <c r="N96" s="104"/>
      <c r="O96" s="101"/>
      <c r="P96" s="101"/>
      <c r="Q96" s="101"/>
      <c r="R96" s="101"/>
      <c r="S96" s="101"/>
      <c r="T96" s="101"/>
      <c r="U96" s="101"/>
      <c r="V96" s="101"/>
      <c r="W96" s="101"/>
    </row>
    <row r="97" spans="1:23" s="102" customFormat="1" x14ac:dyDescent="0.25">
      <c r="A97" s="101"/>
      <c r="B97" s="101"/>
      <c r="C97" s="101"/>
      <c r="D97" s="101"/>
      <c r="E97" s="101"/>
      <c r="F97" s="101"/>
      <c r="G97" s="101"/>
      <c r="H97" s="101"/>
      <c r="I97" s="101"/>
      <c r="J97" s="101"/>
      <c r="K97" s="101"/>
      <c r="L97" s="101"/>
      <c r="M97" s="101"/>
      <c r="N97" s="104"/>
      <c r="O97" s="101"/>
      <c r="P97" s="101"/>
      <c r="Q97" s="101"/>
      <c r="R97" s="101"/>
      <c r="S97" s="101"/>
      <c r="T97" s="101"/>
      <c r="U97" s="101"/>
      <c r="V97" s="101"/>
      <c r="W97" s="101"/>
    </row>
    <row r="98" spans="1:23" s="102" customFormat="1" x14ac:dyDescent="0.25">
      <c r="A98" s="101"/>
      <c r="B98" s="101"/>
      <c r="C98" s="101"/>
      <c r="D98" s="101"/>
      <c r="E98" s="101"/>
      <c r="F98" s="101"/>
      <c r="G98" s="101"/>
      <c r="H98" s="101"/>
      <c r="I98" s="101"/>
      <c r="J98" s="101"/>
      <c r="K98" s="101"/>
      <c r="L98" s="101"/>
      <c r="M98" s="101"/>
      <c r="N98" s="104"/>
      <c r="O98" s="101"/>
      <c r="P98" s="101"/>
      <c r="Q98" s="101"/>
      <c r="R98" s="101"/>
      <c r="S98" s="101"/>
      <c r="T98" s="101"/>
      <c r="U98" s="101"/>
      <c r="V98" s="101"/>
      <c r="W98" s="101"/>
    </row>
    <row r="99" spans="1:23" s="102" customFormat="1" x14ac:dyDescent="0.25">
      <c r="A99" s="101"/>
      <c r="B99" s="101"/>
      <c r="C99" s="101"/>
      <c r="D99" s="101"/>
      <c r="E99" s="101"/>
      <c r="F99" s="101"/>
      <c r="G99" s="101"/>
      <c r="H99" s="101"/>
      <c r="I99" s="101"/>
      <c r="J99" s="101"/>
      <c r="K99" s="101"/>
      <c r="L99" s="101"/>
      <c r="M99" s="101"/>
      <c r="N99" s="104"/>
      <c r="O99" s="101"/>
      <c r="P99" s="101"/>
      <c r="Q99" s="101"/>
      <c r="R99" s="101"/>
      <c r="S99" s="101"/>
      <c r="T99" s="101"/>
      <c r="U99" s="101"/>
      <c r="V99" s="101"/>
      <c r="W99" s="101"/>
    </row>
    <row r="100" spans="1:23" s="102" customFormat="1" x14ac:dyDescent="0.25">
      <c r="A100" s="101"/>
      <c r="B100" s="101"/>
      <c r="C100" s="101"/>
      <c r="D100" s="101"/>
      <c r="E100" s="101"/>
      <c r="F100" s="101"/>
      <c r="G100" s="101"/>
      <c r="H100" s="101"/>
      <c r="I100" s="101"/>
      <c r="J100" s="101"/>
      <c r="K100" s="101"/>
      <c r="L100" s="101"/>
      <c r="M100" s="101"/>
      <c r="N100" s="104"/>
      <c r="O100" s="101"/>
      <c r="P100" s="101"/>
      <c r="Q100" s="101"/>
      <c r="R100" s="101"/>
      <c r="S100" s="101"/>
      <c r="T100" s="101"/>
      <c r="U100" s="101"/>
      <c r="V100" s="101"/>
      <c r="W100" s="101"/>
    </row>
    <row r="101" spans="1:23" s="102" customFormat="1" x14ac:dyDescent="0.25">
      <c r="A101" s="101"/>
      <c r="B101" s="101"/>
      <c r="C101" s="101"/>
      <c r="D101" s="101"/>
      <c r="E101" s="101"/>
      <c r="F101" s="101"/>
      <c r="G101" s="101"/>
      <c r="H101" s="101"/>
      <c r="I101" s="101"/>
      <c r="J101" s="101"/>
      <c r="K101" s="101"/>
      <c r="L101" s="101"/>
      <c r="M101" s="101"/>
      <c r="N101" s="104"/>
      <c r="O101" s="101"/>
      <c r="P101" s="101"/>
      <c r="Q101" s="101"/>
      <c r="R101" s="101"/>
      <c r="S101" s="101"/>
      <c r="T101" s="101"/>
      <c r="U101" s="101"/>
      <c r="V101" s="101"/>
      <c r="W101" s="101"/>
    </row>
    <row r="102" spans="1:23" s="102" customFormat="1" x14ac:dyDescent="0.25">
      <c r="A102" s="101"/>
      <c r="B102" s="101"/>
      <c r="C102" s="101"/>
      <c r="D102" s="101"/>
      <c r="E102" s="101"/>
      <c r="F102" s="101"/>
      <c r="G102" s="101"/>
      <c r="H102" s="101"/>
      <c r="I102" s="101"/>
      <c r="J102" s="101"/>
      <c r="K102" s="101"/>
      <c r="L102" s="101"/>
      <c r="M102" s="101"/>
      <c r="N102" s="104"/>
      <c r="O102" s="101"/>
      <c r="P102" s="101"/>
      <c r="Q102" s="101"/>
      <c r="R102" s="101"/>
      <c r="S102" s="101"/>
      <c r="T102" s="101"/>
      <c r="U102" s="101"/>
      <c r="V102" s="101"/>
      <c r="W102" s="101"/>
    </row>
    <row r="103" spans="1:23" s="102" customFormat="1" x14ac:dyDescent="0.25">
      <c r="A103" s="101"/>
      <c r="B103" s="101"/>
      <c r="C103" s="101"/>
      <c r="D103" s="101"/>
      <c r="E103" s="101"/>
      <c r="F103" s="101"/>
      <c r="G103" s="101"/>
      <c r="H103" s="101"/>
      <c r="I103" s="101"/>
      <c r="J103" s="101"/>
      <c r="K103" s="101"/>
      <c r="L103" s="101"/>
      <c r="M103" s="101"/>
      <c r="N103" s="104"/>
      <c r="O103" s="101"/>
      <c r="P103" s="101"/>
      <c r="Q103" s="101"/>
      <c r="R103" s="101"/>
      <c r="S103" s="101"/>
      <c r="T103" s="101"/>
      <c r="U103" s="101"/>
      <c r="V103" s="101"/>
      <c r="W103" s="101"/>
    </row>
    <row r="104" spans="1:23" s="102" customFormat="1" x14ac:dyDescent="0.25">
      <c r="A104" s="101"/>
      <c r="B104" s="101"/>
      <c r="C104" s="101"/>
      <c r="D104" s="101"/>
      <c r="E104" s="101"/>
      <c r="F104" s="101"/>
      <c r="G104" s="101"/>
      <c r="H104" s="101"/>
      <c r="I104" s="101"/>
      <c r="J104" s="101"/>
      <c r="K104" s="101"/>
      <c r="L104" s="101"/>
      <c r="M104" s="101"/>
      <c r="N104" s="104"/>
      <c r="O104" s="101"/>
      <c r="P104" s="101"/>
      <c r="Q104" s="101"/>
      <c r="R104" s="101"/>
      <c r="S104" s="101"/>
      <c r="T104" s="101"/>
      <c r="U104" s="101"/>
      <c r="V104" s="101"/>
      <c r="W104" s="101"/>
    </row>
    <row r="105" spans="1:23" s="102" customFormat="1" x14ac:dyDescent="0.25">
      <c r="A105" s="101"/>
      <c r="B105" s="101"/>
      <c r="C105" s="101"/>
      <c r="D105" s="101"/>
      <c r="E105" s="101"/>
      <c r="F105" s="101"/>
      <c r="G105" s="101"/>
      <c r="H105" s="101"/>
      <c r="I105" s="101"/>
      <c r="J105" s="101"/>
      <c r="K105" s="101"/>
      <c r="L105" s="101"/>
      <c r="M105" s="101"/>
      <c r="N105" s="104"/>
      <c r="O105" s="101"/>
      <c r="P105" s="101"/>
      <c r="Q105" s="101"/>
      <c r="R105" s="101"/>
      <c r="S105" s="101"/>
      <c r="T105" s="101"/>
      <c r="U105" s="101"/>
      <c r="V105" s="101"/>
      <c r="W105" s="101"/>
    </row>
    <row r="106" spans="1:23" s="102" customFormat="1" x14ac:dyDescent="0.25">
      <c r="A106" s="101"/>
      <c r="B106" s="101"/>
      <c r="C106" s="101"/>
      <c r="D106" s="101"/>
      <c r="E106" s="101"/>
      <c r="F106" s="101"/>
      <c r="G106" s="101"/>
      <c r="H106" s="101"/>
      <c r="I106" s="101"/>
      <c r="J106" s="101"/>
      <c r="K106" s="101"/>
      <c r="L106" s="101"/>
      <c r="M106" s="101"/>
      <c r="N106" s="104"/>
      <c r="O106" s="101"/>
      <c r="P106" s="101"/>
      <c r="Q106" s="101"/>
      <c r="R106" s="101"/>
      <c r="S106" s="101"/>
      <c r="T106" s="101"/>
      <c r="U106" s="101"/>
      <c r="V106" s="101"/>
      <c r="W106" s="101"/>
    </row>
    <row r="107" spans="1:23" s="102" customFormat="1" x14ac:dyDescent="0.25">
      <c r="A107" s="101"/>
      <c r="B107" s="101"/>
      <c r="C107" s="101"/>
      <c r="D107" s="101"/>
      <c r="E107" s="101"/>
      <c r="F107" s="101"/>
      <c r="G107" s="101"/>
      <c r="H107" s="101"/>
      <c r="I107" s="101"/>
      <c r="J107" s="101"/>
      <c r="K107" s="101"/>
      <c r="L107" s="101"/>
      <c r="M107" s="101"/>
      <c r="N107" s="104"/>
      <c r="O107" s="101"/>
      <c r="P107" s="101"/>
      <c r="Q107" s="101"/>
      <c r="R107" s="101"/>
      <c r="S107" s="101"/>
      <c r="T107" s="101"/>
      <c r="U107" s="101"/>
      <c r="V107" s="101"/>
      <c r="W107" s="101"/>
    </row>
    <row r="108" spans="1:23" s="102" customFormat="1" x14ac:dyDescent="0.25">
      <c r="A108" s="101"/>
      <c r="B108" s="101"/>
      <c r="C108" s="101"/>
      <c r="D108" s="101"/>
      <c r="E108" s="101"/>
      <c r="F108" s="101"/>
      <c r="G108" s="101"/>
      <c r="H108" s="101"/>
      <c r="I108" s="101"/>
      <c r="J108" s="101"/>
      <c r="K108" s="101"/>
      <c r="L108" s="101"/>
      <c r="M108" s="101"/>
      <c r="N108" s="104"/>
      <c r="O108" s="101"/>
      <c r="P108" s="101"/>
      <c r="Q108" s="101"/>
      <c r="R108" s="101"/>
      <c r="S108" s="101"/>
      <c r="T108" s="101"/>
      <c r="U108" s="101"/>
      <c r="V108" s="101"/>
      <c r="W108" s="101"/>
    </row>
    <row r="109" spans="1:23" s="102" customFormat="1" x14ac:dyDescent="0.25">
      <c r="A109" s="101"/>
      <c r="B109" s="101"/>
      <c r="C109" s="101"/>
      <c r="D109" s="101"/>
      <c r="E109" s="101"/>
      <c r="F109" s="101"/>
      <c r="G109" s="101"/>
      <c r="H109" s="101"/>
      <c r="I109" s="101"/>
      <c r="J109" s="101"/>
      <c r="K109" s="101"/>
      <c r="L109" s="101"/>
      <c r="M109" s="101"/>
      <c r="N109" s="104"/>
      <c r="O109" s="101"/>
      <c r="P109" s="101"/>
      <c r="Q109" s="101"/>
      <c r="R109" s="101"/>
      <c r="S109" s="101"/>
      <c r="T109" s="101"/>
      <c r="U109" s="101"/>
      <c r="V109" s="101"/>
      <c r="W109" s="101"/>
    </row>
    <row r="110" spans="1:23" s="102" customFormat="1" x14ac:dyDescent="0.25">
      <c r="A110" s="101"/>
      <c r="B110" s="101"/>
      <c r="C110" s="101"/>
      <c r="D110" s="101"/>
      <c r="E110" s="101"/>
      <c r="F110" s="101"/>
      <c r="G110" s="101"/>
      <c r="H110" s="101"/>
      <c r="I110" s="101"/>
      <c r="J110" s="101"/>
      <c r="K110" s="101"/>
      <c r="L110" s="101"/>
      <c r="M110" s="101"/>
      <c r="N110" s="104"/>
      <c r="O110" s="101"/>
      <c r="P110" s="101"/>
      <c r="Q110" s="101"/>
      <c r="R110" s="101"/>
      <c r="S110" s="101"/>
      <c r="T110" s="101"/>
      <c r="U110" s="101"/>
      <c r="V110" s="101"/>
      <c r="W110" s="101"/>
    </row>
    <row r="111" spans="1:23" s="102" customFormat="1" x14ac:dyDescent="0.25">
      <c r="A111" s="101"/>
      <c r="B111" s="101"/>
      <c r="C111" s="101"/>
      <c r="D111" s="101"/>
      <c r="E111" s="101"/>
      <c r="F111" s="101"/>
      <c r="G111" s="101"/>
      <c r="H111" s="101"/>
      <c r="I111" s="101"/>
      <c r="J111" s="101"/>
      <c r="K111" s="101"/>
      <c r="L111" s="101"/>
      <c r="M111" s="101"/>
      <c r="N111" s="104"/>
      <c r="O111" s="101"/>
      <c r="P111" s="101"/>
      <c r="Q111" s="101"/>
      <c r="R111" s="101"/>
      <c r="S111" s="101"/>
      <c r="T111" s="101"/>
      <c r="U111" s="101"/>
      <c r="V111" s="101"/>
      <c r="W111" s="101"/>
    </row>
    <row r="112" spans="1:23" s="102" customFormat="1" x14ac:dyDescent="0.25">
      <c r="A112" s="101"/>
      <c r="B112" s="101"/>
      <c r="C112" s="101"/>
      <c r="D112" s="101"/>
      <c r="E112" s="101"/>
      <c r="F112" s="101"/>
      <c r="G112" s="101"/>
      <c r="H112" s="101"/>
      <c r="I112" s="101"/>
      <c r="J112" s="101"/>
      <c r="K112" s="101"/>
      <c r="L112" s="101"/>
      <c r="M112" s="101"/>
      <c r="N112" s="104"/>
      <c r="O112" s="101"/>
      <c r="P112" s="101"/>
      <c r="Q112" s="101"/>
      <c r="R112" s="101"/>
      <c r="S112" s="101"/>
      <c r="T112" s="101"/>
      <c r="U112" s="101"/>
      <c r="V112" s="101"/>
      <c r="W112" s="101"/>
    </row>
    <row r="113" spans="1:23" s="102" customFormat="1" x14ac:dyDescent="0.25">
      <c r="A113" s="101"/>
      <c r="B113" s="101"/>
      <c r="C113" s="101"/>
      <c r="D113" s="101"/>
      <c r="E113" s="101"/>
      <c r="F113" s="101"/>
      <c r="G113" s="101"/>
      <c r="H113" s="101"/>
      <c r="I113" s="101"/>
      <c r="J113" s="101"/>
      <c r="K113" s="101"/>
      <c r="L113" s="101"/>
      <c r="M113" s="101"/>
      <c r="N113" s="104"/>
      <c r="O113" s="101"/>
      <c r="P113" s="101"/>
      <c r="Q113" s="101"/>
      <c r="R113" s="101"/>
      <c r="S113" s="101"/>
      <c r="T113" s="101"/>
      <c r="U113" s="101"/>
      <c r="V113" s="101"/>
      <c r="W113" s="101"/>
    </row>
    <row r="114" spans="1:23" s="102" customFormat="1" x14ac:dyDescent="0.25">
      <c r="A114" s="101"/>
      <c r="B114" s="101"/>
      <c r="C114" s="101"/>
      <c r="D114" s="101"/>
      <c r="E114" s="101"/>
      <c r="F114" s="101"/>
      <c r="G114" s="101"/>
      <c r="H114" s="101"/>
      <c r="I114" s="101"/>
      <c r="J114" s="101"/>
      <c r="K114" s="101"/>
      <c r="L114" s="101"/>
      <c r="M114" s="101"/>
      <c r="N114" s="104"/>
      <c r="O114" s="101"/>
      <c r="P114" s="101"/>
      <c r="Q114" s="101"/>
      <c r="R114" s="101"/>
      <c r="S114" s="101"/>
      <c r="T114" s="101"/>
      <c r="U114" s="101"/>
      <c r="V114" s="101"/>
      <c r="W114" s="101"/>
    </row>
    <row r="115" spans="1:23" s="102" customFormat="1" x14ac:dyDescent="0.25">
      <c r="A115" s="101"/>
      <c r="B115" s="101"/>
      <c r="C115" s="101"/>
      <c r="D115" s="101"/>
      <c r="E115" s="101"/>
      <c r="F115" s="101"/>
      <c r="G115" s="101"/>
      <c r="H115" s="101"/>
      <c r="I115" s="101"/>
      <c r="J115" s="101"/>
      <c r="K115" s="101"/>
      <c r="L115" s="101"/>
      <c r="M115" s="101"/>
      <c r="N115" s="104"/>
      <c r="O115" s="101"/>
      <c r="P115" s="101"/>
      <c r="Q115" s="101"/>
      <c r="R115" s="101"/>
      <c r="S115" s="101"/>
      <c r="T115" s="101"/>
      <c r="U115" s="101"/>
      <c r="V115" s="101"/>
      <c r="W115" s="101"/>
    </row>
    <row r="116" spans="1:23" s="102" customFormat="1" x14ac:dyDescent="0.25">
      <c r="A116" s="101"/>
      <c r="B116" s="101"/>
      <c r="C116" s="101"/>
      <c r="D116" s="101"/>
      <c r="E116" s="101"/>
      <c r="F116" s="101"/>
      <c r="G116" s="101"/>
      <c r="H116" s="101"/>
      <c r="I116" s="101"/>
      <c r="J116" s="101"/>
      <c r="K116" s="101"/>
      <c r="L116" s="101"/>
      <c r="M116" s="101"/>
      <c r="N116" s="104"/>
      <c r="O116" s="101"/>
      <c r="P116" s="101"/>
      <c r="Q116" s="101"/>
      <c r="R116" s="101"/>
      <c r="S116" s="101"/>
      <c r="T116" s="101"/>
      <c r="U116" s="101"/>
      <c r="V116" s="101"/>
      <c r="W116" s="101"/>
    </row>
    <row r="117" spans="1:23" s="102" customFormat="1" x14ac:dyDescent="0.25">
      <c r="A117" s="101"/>
      <c r="B117" s="101"/>
      <c r="C117" s="101"/>
      <c r="D117" s="101"/>
      <c r="E117" s="101"/>
      <c r="F117" s="101"/>
      <c r="G117" s="101"/>
      <c r="H117" s="101"/>
      <c r="I117" s="101"/>
      <c r="J117" s="101"/>
      <c r="K117" s="101"/>
      <c r="L117" s="101"/>
      <c r="M117" s="101"/>
      <c r="N117" s="104"/>
      <c r="O117" s="101"/>
      <c r="P117" s="101"/>
      <c r="Q117" s="101"/>
      <c r="R117" s="101"/>
      <c r="S117" s="101"/>
      <c r="T117" s="101"/>
      <c r="U117" s="101"/>
      <c r="V117" s="101"/>
      <c r="W117" s="101"/>
    </row>
    <row r="118" spans="1:23" s="102" customFormat="1" x14ac:dyDescent="0.25">
      <c r="A118" s="101"/>
      <c r="B118" s="101"/>
      <c r="C118" s="101"/>
      <c r="D118" s="101"/>
      <c r="E118" s="101"/>
      <c r="F118" s="101"/>
      <c r="G118" s="101"/>
      <c r="H118" s="101"/>
      <c r="I118" s="101"/>
      <c r="J118" s="101"/>
      <c r="K118" s="101"/>
      <c r="L118" s="101"/>
      <c r="M118" s="101"/>
      <c r="N118" s="104"/>
      <c r="O118" s="101"/>
      <c r="P118" s="101"/>
      <c r="Q118" s="101"/>
      <c r="R118" s="101"/>
      <c r="S118" s="101"/>
      <c r="T118" s="101"/>
      <c r="U118" s="101"/>
      <c r="V118" s="101"/>
      <c r="W118" s="101"/>
    </row>
    <row r="119" spans="1:23" s="102" customFormat="1" x14ac:dyDescent="0.25">
      <c r="A119" s="101"/>
      <c r="B119" s="101"/>
      <c r="C119" s="101"/>
      <c r="D119" s="101"/>
      <c r="E119" s="101"/>
      <c r="F119" s="101"/>
      <c r="G119" s="101"/>
      <c r="H119" s="101"/>
      <c r="I119" s="101"/>
      <c r="J119" s="101"/>
      <c r="K119" s="101"/>
      <c r="L119" s="101"/>
      <c r="M119" s="101"/>
      <c r="N119" s="104"/>
      <c r="O119" s="101"/>
      <c r="P119" s="101"/>
      <c r="Q119" s="101"/>
      <c r="R119" s="101"/>
      <c r="S119" s="101"/>
      <c r="T119" s="101"/>
      <c r="U119" s="101"/>
      <c r="V119" s="101"/>
      <c r="W119" s="101"/>
    </row>
    <row r="120" spans="1:23" s="102" customFormat="1" x14ac:dyDescent="0.25">
      <c r="A120" s="101"/>
      <c r="B120" s="101"/>
      <c r="C120" s="101"/>
      <c r="D120" s="101"/>
      <c r="E120" s="101"/>
      <c r="F120" s="101"/>
      <c r="G120" s="101"/>
      <c r="H120" s="101"/>
      <c r="I120" s="101"/>
      <c r="J120" s="101"/>
      <c r="K120" s="101"/>
      <c r="L120" s="101"/>
      <c r="M120" s="101"/>
      <c r="N120" s="104"/>
      <c r="O120" s="101"/>
      <c r="P120" s="101"/>
      <c r="Q120" s="101"/>
      <c r="R120" s="101"/>
      <c r="S120" s="101"/>
      <c r="T120" s="101"/>
      <c r="U120" s="101"/>
      <c r="V120" s="101"/>
      <c r="W120" s="101"/>
    </row>
    <row r="121" spans="1:23" s="102" customFormat="1" x14ac:dyDescent="0.25">
      <c r="A121" s="101"/>
      <c r="B121" s="101"/>
      <c r="C121" s="101"/>
      <c r="D121" s="101"/>
      <c r="E121" s="101"/>
      <c r="F121" s="101"/>
      <c r="G121" s="101"/>
      <c r="H121" s="101"/>
      <c r="I121" s="101"/>
      <c r="J121" s="101"/>
      <c r="K121" s="101"/>
      <c r="L121" s="101"/>
      <c r="M121" s="101"/>
      <c r="N121" s="104"/>
      <c r="O121" s="101"/>
      <c r="P121" s="101"/>
      <c r="Q121" s="101"/>
      <c r="R121" s="101"/>
      <c r="S121" s="101"/>
      <c r="T121" s="101"/>
      <c r="U121" s="101"/>
      <c r="V121" s="101"/>
      <c r="W121" s="101"/>
    </row>
    <row r="122" spans="1:23" s="102" customFormat="1" x14ac:dyDescent="0.25">
      <c r="A122" s="101"/>
      <c r="B122" s="101"/>
      <c r="C122" s="101"/>
      <c r="D122" s="101"/>
      <c r="E122" s="101"/>
      <c r="F122" s="101"/>
      <c r="G122" s="101"/>
      <c r="H122" s="101"/>
      <c r="I122" s="101"/>
      <c r="J122" s="101"/>
      <c r="K122" s="101"/>
      <c r="L122" s="101"/>
      <c r="M122" s="101"/>
      <c r="N122" s="104"/>
      <c r="O122" s="101"/>
      <c r="P122" s="101"/>
      <c r="Q122" s="101"/>
      <c r="R122" s="101"/>
      <c r="S122" s="101"/>
      <c r="T122" s="101"/>
      <c r="U122" s="101"/>
      <c r="V122" s="101"/>
      <c r="W122" s="101"/>
    </row>
    <row r="123" spans="1:23" s="102" customFormat="1" x14ac:dyDescent="0.25">
      <c r="A123" s="101"/>
      <c r="B123" s="101"/>
      <c r="C123" s="101"/>
      <c r="D123" s="101"/>
      <c r="E123" s="101"/>
      <c r="F123" s="101"/>
      <c r="G123" s="101"/>
      <c r="H123" s="101"/>
      <c r="I123" s="101"/>
      <c r="J123" s="101"/>
      <c r="K123" s="101"/>
      <c r="L123" s="101"/>
      <c r="M123" s="101"/>
      <c r="N123" s="104"/>
      <c r="O123" s="101"/>
      <c r="P123" s="101"/>
      <c r="Q123" s="101"/>
      <c r="R123" s="101"/>
      <c r="S123" s="101"/>
      <c r="T123" s="101"/>
      <c r="U123" s="101"/>
      <c r="V123" s="101"/>
      <c r="W123" s="101"/>
    </row>
    <row r="124" spans="1:23" s="102" customFormat="1" x14ac:dyDescent="0.25">
      <c r="A124" s="101"/>
      <c r="B124" s="101"/>
      <c r="C124" s="101"/>
      <c r="D124" s="101"/>
      <c r="E124" s="101"/>
      <c r="F124" s="101"/>
      <c r="G124" s="101"/>
      <c r="H124" s="101"/>
      <c r="I124" s="101"/>
      <c r="J124" s="101"/>
      <c r="K124" s="101"/>
      <c r="L124" s="101"/>
      <c r="M124" s="101"/>
      <c r="N124" s="104"/>
      <c r="O124" s="101"/>
      <c r="P124" s="101"/>
      <c r="Q124" s="101"/>
      <c r="R124" s="101"/>
      <c r="S124" s="101"/>
      <c r="T124" s="101"/>
      <c r="U124" s="101"/>
      <c r="V124" s="101"/>
      <c r="W124" s="101"/>
    </row>
    <row r="125" spans="1:23" s="102" customFormat="1" x14ac:dyDescent="0.25">
      <c r="A125" s="101"/>
      <c r="B125" s="101"/>
      <c r="C125" s="101"/>
      <c r="D125" s="101"/>
      <c r="E125" s="101"/>
      <c r="F125" s="101"/>
      <c r="G125" s="101"/>
      <c r="H125" s="101"/>
      <c r="I125" s="101"/>
      <c r="J125" s="101"/>
      <c r="K125" s="101"/>
      <c r="L125" s="101"/>
      <c r="M125" s="101"/>
      <c r="N125" s="104"/>
      <c r="O125" s="101"/>
      <c r="P125" s="101"/>
      <c r="Q125" s="101"/>
      <c r="R125" s="101"/>
      <c r="S125" s="101"/>
      <c r="T125" s="101"/>
      <c r="U125" s="101"/>
      <c r="V125" s="101"/>
      <c r="W125" s="101"/>
    </row>
    <row r="126" spans="1:23" s="102" customFormat="1" x14ac:dyDescent="0.25">
      <c r="A126" s="101"/>
      <c r="B126" s="101"/>
      <c r="C126" s="101"/>
      <c r="D126" s="101"/>
      <c r="E126" s="101"/>
      <c r="F126" s="101"/>
      <c r="G126" s="101"/>
      <c r="H126" s="101"/>
      <c r="I126" s="101"/>
      <c r="J126" s="101"/>
      <c r="K126" s="101"/>
      <c r="L126" s="101"/>
      <c r="M126" s="101"/>
      <c r="N126" s="104"/>
      <c r="O126" s="101"/>
      <c r="P126" s="101"/>
      <c r="Q126" s="101"/>
      <c r="R126" s="101"/>
      <c r="S126" s="101"/>
      <c r="T126" s="101"/>
      <c r="U126" s="101"/>
      <c r="V126" s="101"/>
      <c r="W126" s="101"/>
    </row>
    <row r="127" spans="1:23" s="102" customFormat="1" x14ac:dyDescent="0.25">
      <c r="A127" s="101"/>
      <c r="B127" s="101"/>
      <c r="C127" s="101"/>
      <c r="D127" s="101"/>
      <c r="E127" s="101"/>
      <c r="F127" s="101"/>
      <c r="G127" s="101"/>
      <c r="H127" s="101"/>
      <c r="I127" s="101"/>
      <c r="J127" s="101"/>
      <c r="K127" s="101"/>
      <c r="L127" s="101"/>
      <c r="M127" s="101"/>
      <c r="N127" s="104"/>
      <c r="O127" s="101"/>
      <c r="P127" s="101"/>
      <c r="Q127" s="101"/>
      <c r="R127" s="101"/>
      <c r="S127" s="101"/>
      <c r="T127" s="101"/>
      <c r="U127" s="101"/>
      <c r="V127" s="101"/>
      <c r="W127" s="101"/>
    </row>
    <row r="128" spans="1:23" s="102" customFormat="1" x14ac:dyDescent="0.25">
      <c r="A128" s="101"/>
      <c r="B128" s="101"/>
      <c r="C128" s="101"/>
      <c r="D128" s="101"/>
      <c r="E128" s="101"/>
      <c r="F128" s="101"/>
      <c r="G128" s="101"/>
      <c r="H128" s="101"/>
      <c r="I128" s="101"/>
      <c r="J128" s="101"/>
      <c r="K128" s="101"/>
      <c r="L128" s="101"/>
      <c r="M128" s="101"/>
      <c r="N128" s="104"/>
      <c r="O128" s="101"/>
      <c r="P128" s="101"/>
      <c r="Q128" s="101"/>
      <c r="R128" s="101"/>
      <c r="S128" s="101"/>
      <c r="T128" s="101"/>
      <c r="U128" s="101"/>
      <c r="V128" s="101"/>
      <c r="W128" s="101"/>
    </row>
    <row r="129" spans="1:23" s="102" customFormat="1" x14ac:dyDescent="0.25">
      <c r="A129" s="101"/>
      <c r="B129" s="101"/>
      <c r="C129" s="101"/>
      <c r="D129" s="101"/>
      <c r="E129" s="101"/>
      <c r="F129" s="101"/>
      <c r="G129" s="101"/>
      <c r="H129" s="101"/>
      <c r="I129" s="101"/>
      <c r="J129" s="101"/>
      <c r="K129" s="101"/>
      <c r="L129" s="101"/>
      <c r="M129" s="101"/>
      <c r="N129" s="104"/>
      <c r="O129" s="101"/>
      <c r="P129" s="101"/>
      <c r="Q129" s="101"/>
      <c r="R129" s="101"/>
      <c r="S129" s="101"/>
      <c r="T129" s="101"/>
      <c r="U129" s="101"/>
      <c r="V129" s="101"/>
      <c r="W129" s="101"/>
    </row>
    <row r="130" spans="1:23" s="102" customFormat="1" x14ac:dyDescent="0.25">
      <c r="A130" s="101"/>
      <c r="B130" s="101"/>
      <c r="C130" s="101"/>
      <c r="D130" s="101"/>
      <c r="E130" s="101"/>
      <c r="F130" s="101"/>
      <c r="G130" s="101"/>
      <c r="H130" s="101"/>
      <c r="I130" s="101"/>
      <c r="J130" s="101"/>
      <c r="K130" s="101"/>
      <c r="L130" s="101"/>
      <c r="M130" s="101"/>
      <c r="N130" s="104"/>
      <c r="O130" s="101"/>
      <c r="P130" s="101"/>
      <c r="Q130" s="101"/>
      <c r="R130" s="101"/>
      <c r="S130" s="101"/>
      <c r="T130" s="101"/>
      <c r="U130" s="101"/>
      <c r="V130" s="101"/>
      <c r="W130" s="101"/>
    </row>
    <row r="131" spans="1:23" s="102" customFormat="1" x14ac:dyDescent="0.25">
      <c r="A131" s="101"/>
      <c r="B131" s="101"/>
      <c r="C131" s="101"/>
      <c r="D131" s="101"/>
      <c r="E131" s="101"/>
      <c r="F131" s="101"/>
      <c r="G131" s="101"/>
      <c r="H131" s="101"/>
      <c r="I131" s="101"/>
      <c r="J131" s="101"/>
      <c r="K131" s="101"/>
      <c r="L131" s="101"/>
      <c r="M131" s="101"/>
      <c r="N131" s="104"/>
      <c r="O131" s="101"/>
      <c r="P131" s="101"/>
      <c r="Q131" s="101"/>
      <c r="R131" s="101"/>
      <c r="S131" s="101"/>
      <c r="T131" s="101"/>
      <c r="U131" s="101"/>
      <c r="V131" s="101"/>
      <c r="W131" s="101"/>
    </row>
    <row r="132" spans="1:23" s="102" customFormat="1" x14ac:dyDescent="0.25">
      <c r="A132" s="101"/>
      <c r="B132" s="101"/>
      <c r="C132" s="101"/>
      <c r="D132" s="101"/>
      <c r="E132" s="101"/>
      <c r="F132" s="101"/>
      <c r="G132" s="101"/>
      <c r="H132" s="101"/>
      <c r="I132" s="101"/>
      <c r="J132" s="101"/>
      <c r="K132" s="101"/>
      <c r="L132" s="101"/>
      <c r="M132" s="101"/>
      <c r="N132" s="104"/>
      <c r="O132" s="101"/>
      <c r="P132" s="101"/>
      <c r="Q132" s="101"/>
      <c r="R132" s="101"/>
      <c r="S132" s="101"/>
      <c r="T132" s="101"/>
      <c r="U132" s="101"/>
      <c r="V132" s="101"/>
      <c r="W132" s="101"/>
    </row>
    <row r="133" spans="1:23" s="102" customFormat="1" x14ac:dyDescent="0.25">
      <c r="A133" s="101"/>
      <c r="B133" s="101"/>
      <c r="C133" s="101"/>
      <c r="D133" s="101"/>
      <c r="E133" s="101"/>
      <c r="F133" s="101"/>
      <c r="G133" s="101"/>
      <c r="H133" s="101"/>
      <c r="I133" s="101"/>
      <c r="J133" s="101"/>
      <c r="K133" s="101"/>
      <c r="L133" s="101"/>
      <c r="M133" s="101"/>
      <c r="N133" s="104"/>
      <c r="O133" s="101"/>
      <c r="P133" s="101"/>
      <c r="Q133" s="101"/>
      <c r="R133" s="101"/>
      <c r="S133" s="101"/>
      <c r="T133" s="101"/>
      <c r="U133" s="101"/>
      <c r="V133" s="101"/>
      <c r="W133" s="101"/>
    </row>
    <row r="134" spans="1:23" s="102" customFormat="1" x14ac:dyDescent="0.25">
      <c r="A134" s="101"/>
      <c r="B134" s="101"/>
      <c r="C134" s="101"/>
      <c r="D134" s="101"/>
      <c r="E134" s="101"/>
      <c r="F134" s="101"/>
      <c r="G134" s="101"/>
      <c r="H134" s="101"/>
      <c r="I134" s="101"/>
      <c r="J134" s="101"/>
      <c r="K134" s="101"/>
      <c r="L134" s="101"/>
      <c r="M134" s="101"/>
      <c r="N134" s="104"/>
      <c r="O134" s="101"/>
      <c r="P134" s="101"/>
      <c r="Q134" s="101"/>
      <c r="R134" s="101"/>
      <c r="S134" s="101"/>
      <c r="T134" s="101"/>
      <c r="U134" s="101"/>
      <c r="V134" s="101"/>
      <c r="W134" s="101"/>
    </row>
    <row r="135" spans="1:23" s="102" customFormat="1" x14ac:dyDescent="0.25">
      <c r="A135" s="101"/>
      <c r="B135" s="101"/>
      <c r="C135" s="101"/>
      <c r="D135" s="101"/>
      <c r="E135" s="101"/>
      <c r="F135" s="101"/>
      <c r="G135" s="101"/>
      <c r="H135" s="101"/>
      <c r="I135" s="101"/>
      <c r="J135" s="101"/>
      <c r="K135" s="101"/>
      <c r="L135" s="101"/>
      <c r="M135" s="101"/>
      <c r="N135" s="104"/>
      <c r="O135" s="101"/>
      <c r="P135" s="101"/>
      <c r="Q135" s="101"/>
      <c r="R135" s="101"/>
      <c r="S135" s="101"/>
      <c r="T135" s="101"/>
      <c r="U135" s="101"/>
      <c r="V135" s="101"/>
      <c r="W135" s="101"/>
    </row>
    <row r="136" spans="1:23" s="102" customFormat="1" x14ac:dyDescent="0.25">
      <c r="A136" s="101"/>
      <c r="B136" s="101"/>
      <c r="C136" s="101"/>
      <c r="D136" s="101"/>
      <c r="E136" s="101"/>
      <c r="F136" s="101"/>
      <c r="G136" s="101"/>
      <c r="H136" s="101"/>
      <c r="I136" s="101"/>
      <c r="J136" s="101"/>
      <c r="K136" s="101"/>
      <c r="L136" s="101"/>
      <c r="M136" s="101"/>
      <c r="N136" s="104"/>
      <c r="O136" s="101"/>
      <c r="P136" s="101"/>
      <c r="Q136" s="101"/>
      <c r="R136" s="101"/>
      <c r="S136" s="101"/>
      <c r="T136" s="101"/>
      <c r="U136" s="101"/>
      <c r="V136" s="101"/>
      <c r="W136" s="101"/>
    </row>
    <row r="137" spans="1:23" s="102" customFormat="1" x14ac:dyDescent="0.25">
      <c r="A137" s="101"/>
      <c r="B137" s="101"/>
      <c r="C137" s="101"/>
      <c r="D137" s="101"/>
      <c r="E137" s="101"/>
      <c r="F137" s="101"/>
      <c r="G137" s="101"/>
      <c r="H137" s="101"/>
      <c r="I137" s="101"/>
      <c r="J137" s="101"/>
      <c r="K137" s="101"/>
      <c r="L137" s="101"/>
      <c r="M137" s="101"/>
      <c r="N137" s="104"/>
      <c r="O137" s="101"/>
      <c r="P137" s="101"/>
      <c r="Q137" s="101"/>
      <c r="R137" s="101"/>
      <c r="S137" s="101"/>
      <c r="T137" s="101"/>
      <c r="U137" s="101"/>
      <c r="V137" s="101"/>
      <c r="W137" s="101"/>
    </row>
    <row r="138" spans="1:23" s="102" customFormat="1" x14ac:dyDescent="0.25">
      <c r="A138" s="101"/>
      <c r="B138" s="101"/>
      <c r="C138" s="101"/>
      <c r="D138" s="101"/>
      <c r="E138" s="101"/>
      <c r="F138" s="101"/>
      <c r="G138" s="101"/>
      <c r="H138" s="101"/>
      <c r="I138" s="101"/>
      <c r="J138" s="101"/>
      <c r="K138" s="101"/>
      <c r="L138" s="101"/>
      <c r="M138" s="101"/>
      <c r="N138" s="104"/>
      <c r="O138" s="101"/>
      <c r="P138" s="101"/>
      <c r="Q138" s="101"/>
      <c r="R138" s="101"/>
      <c r="S138" s="101"/>
      <c r="T138" s="101"/>
      <c r="U138" s="101"/>
      <c r="V138" s="101"/>
      <c r="W138" s="101"/>
    </row>
    <row r="139" spans="1:23" s="102" customFormat="1" x14ac:dyDescent="0.25">
      <c r="A139" s="101"/>
      <c r="B139" s="101"/>
      <c r="C139" s="101"/>
      <c r="D139" s="101"/>
      <c r="E139" s="101"/>
      <c r="F139" s="101"/>
      <c r="G139" s="101"/>
      <c r="H139" s="101"/>
      <c r="I139" s="101"/>
      <c r="J139" s="101"/>
      <c r="K139" s="101"/>
      <c r="L139" s="101"/>
      <c r="M139" s="101"/>
      <c r="N139" s="104"/>
      <c r="O139" s="101"/>
      <c r="P139" s="101"/>
      <c r="Q139" s="101"/>
      <c r="R139" s="101"/>
      <c r="S139" s="101"/>
      <c r="T139" s="101"/>
      <c r="U139" s="101"/>
      <c r="V139" s="101"/>
      <c r="W139" s="101"/>
    </row>
    <row r="140" spans="1:23" s="102" customFormat="1" x14ac:dyDescent="0.25">
      <c r="A140" s="101"/>
      <c r="B140" s="101"/>
      <c r="C140" s="101"/>
      <c r="D140" s="101"/>
      <c r="E140" s="101"/>
      <c r="F140" s="101"/>
      <c r="G140" s="101"/>
      <c r="H140" s="101"/>
      <c r="I140" s="101"/>
      <c r="J140" s="101"/>
      <c r="K140" s="101"/>
      <c r="L140" s="101"/>
      <c r="M140" s="101"/>
      <c r="N140" s="104"/>
      <c r="O140" s="101"/>
      <c r="P140" s="101"/>
      <c r="Q140" s="101"/>
      <c r="R140" s="101"/>
      <c r="S140" s="101"/>
      <c r="T140" s="101"/>
      <c r="U140" s="101"/>
      <c r="V140" s="101"/>
      <c r="W140" s="101"/>
    </row>
    <row r="141" spans="1:23" s="102" customFormat="1" x14ac:dyDescent="0.25">
      <c r="A141" s="101"/>
      <c r="B141" s="101"/>
      <c r="C141" s="101"/>
      <c r="D141" s="101"/>
      <c r="E141" s="101"/>
      <c r="F141" s="101"/>
      <c r="G141" s="101"/>
      <c r="H141" s="101"/>
      <c r="I141" s="101"/>
      <c r="J141" s="101"/>
      <c r="K141" s="101"/>
      <c r="L141" s="101"/>
      <c r="M141" s="101"/>
      <c r="N141" s="104"/>
      <c r="O141" s="101"/>
      <c r="P141" s="101"/>
      <c r="Q141" s="101"/>
      <c r="R141" s="101"/>
      <c r="S141" s="101"/>
      <c r="T141" s="101"/>
      <c r="U141" s="101"/>
      <c r="V141" s="101"/>
      <c r="W141" s="101"/>
    </row>
    <row r="142" spans="1:23" s="102" customFormat="1" x14ac:dyDescent="0.25">
      <c r="A142" s="101"/>
      <c r="B142" s="101"/>
      <c r="C142" s="101"/>
      <c r="D142" s="101"/>
      <c r="E142" s="101"/>
      <c r="F142" s="101"/>
      <c r="G142" s="101"/>
      <c r="H142" s="101"/>
      <c r="I142" s="101"/>
      <c r="J142" s="101"/>
      <c r="K142" s="101"/>
      <c r="L142" s="101"/>
      <c r="M142" s="101"/>
      <c r="N142" s="104"/>
      <c r="O142" s="101"/>
      <c r="P142" s="101"/>
      <c r="Q142" s="101"/>
      <c r="R142" s="101"/>
      <c r="S142" s="101"/>
      <c r="T142" s="101"/>
      <c r="U142" s="101"/>
      <c r="V142" s="101"/>
      <c r="W142" s="101"/>
    </row>
    <row r="143" spans="1:23" s="102" customFormat="1" x14ac:dyDescent="0.25">
      <c r="A143" s="101"/>
      <c r="B143" s="101"/>
      <c r="C143" s="101"/>
      <c r="D143" s="101"/>
      <c r="E143" s="101"/>
      <c r="F143" s="101"/>
      <c r="G143" s="101"/>
      <c r="H143" s="101"/>
      <c r="I143" s="101"/>
      <c r="J143" s="101"/>
      <c r="K143" s="101"/>
      <c r="L143" s="101"/>
      <c r="M143" s="101"/>
      <c r="N143" s="104"/>
      <c r="O143" s="101"/>
      <c r="P143" s="101"/>
      <c r="Q143" s="101"/>
      <c r="R143" s="101"/>
      <c r="S143" s="101"/>
      <c r="T143" s="101"/>
      <c r="U143" s="101"/>
      <c r="V143" s="101"/>
      <c r="W143" s="101"/>
    </row>
    <row r="144" spans="1:23" s="102" customFormat="1" x14ac:dyDescent="0.25">
      <c r="A144" s="101"/>
      <c r="B144" s="101"/>
      <c r="C144" s="101"/>
      <c r="D144" s="101"/>
      <c r="E144" s="101"/>
      <c r="F144" s="101"/>
      <c r="G144" s="101"/>
      <c r="H144" s="101"/>
      <c r="I144" s="101"/>
      <c r="J144" s="101"/>
      <c r="K144" s="101"/>
      <c r="L144" s="101"/>
      <c r="M144" s="101"/>
      <c r="N144" s="104"/>
      <c r="O144" s="101"/>
      <c r="P144" s="101"/>
      <c r="Q144" s="101"/>
      <c r="R144" s="101"/>
      <c r="S144" s="101"/>
      <c r="T144" s="101"/>
      <c r="U144" s="101"/>
      <c r="V144" s="101"/>
      <c r="W144" s="101"/>
    </row>
    <row r="145" spans="1:23" s="102" customFormat="1" x14ac:dyDescent="0.25">
      <c r="A145" s="101"/>
      <c r="B145" s="101"/>
      <c r="C145" s="101"/>
      <c r="D145" s="101"/>
      <c r="E145" s="101"/>
      <c r="F145" s="101"/>
      <c r="G145" s="101"/>
      <c r="H145" s="101"/>
      <c r="I145" s="101"/>
      <c r="J145" s="101"/>
      <c r="K145" s="101"/>
      <c r="L145" s="101"/>
      <c r="M145" s="101"/>
      <c r="N145" s="104"/>
      <c r="O145" s="101"/>
      <c r="P145" s="101"/>
      <c r="Q145" s="101"/>
      <c r="R145" s="101"/>
      <c r="S145" s="101"/>
      <c r="T145" s="101"/>
      <c r="U145" s="101"/>
      <c r="V145" s="101"/>
      <c r="W145" s="101"/>
    </row>
    <row r="146" spans="1:23" s="102" customFormat="1" x14ac:dyDescent="0.25">
      <c r="A146" s="101"/>
      <c r="B146" s="101"/>
      <c r="C146" s="101"/>
      <c r="D146" s="101"/>
      <c r="E146" s="101"/>
      <c r="F146" s="101"/>
      <c r="G146" s="101"/>
      <c r="H146" s="101"/>
      <c r="I146" s="101"/>
      <c r="J146" s="101"/>
      <c r="K146" s="101"/>
      <c r="L146" s="101"/>
      <c r="M146" s="101"/>
      <c r="N146" s="104"/>
      <c r="O146" s="101"/>
      <c r="P146" s="101"/>
      <c r="Q146" s="101"/>
      <c r="R146" s="101"/>
      <c r="S146" s="101"/>
      <c r="T146" s="101"/>
      <c r="U146" s="101"/>
      <c r="V146" s="101"/>
      <c r="W146" s="101"/>
    </row>
    <row r="147" spans="1:23" s="102" customFormat="1" x14ac:dyDescent="0.25">
      <c r="A147" s="101"/>
      <c r="B147" s="101"/>
      <c r="C147" s="101"/>
      <c r="D147" s="101"/>
      <c r="E147" s="101"/>
      <c r="F147" s="101"/>
      <c r="G147" s="101"/>
      <c r="H147" s="101"/>
      <c r="I147" s="101"/>
      <c r="J147" s="101"/>
      <c r="K147" s="101"/>
      <c r="L147" s="101"/>
      <c r="M147" s="101"/>
      <c r="N147" s="104"/>
      <c r="O147" s="101"/>
      <c r="P147" s="101"/>
      <c r="Q147" s="101"/>
      <c r="R147" s="101"/>
      <c r="S147" s="101"/>
      <c r="T147" s="101"/>
      <c r="U147" s="101"/>
      <c r="V147" s="101"/>
      <c r="W147" s="101"/>
    </row>
    <row r="148" spans="1:23" s="102" customFormat="1" x14ac:dyDescent="0.25">
      <c r="A148" s="101"/>
      <c r="B148" s="101"/>
      <c r="C148" s="101"/>
      <c r="D148" s="101"/>
      <c r="E148" s="101"/>
      <c r="F148" s="101"/>
      <c r="G148" s="101"/>
      <c r="H148" s="101"/>
      <c r="I148" s="101"/>
      <c r="J148" s="101"/>
      <c r="K148" s="101"/>
      <c r="L148" s="101"/>
      <c r="M148" s="101"/>
      <c r="N148" s="104"/>
      <c r="O148" s="101"/>
      <c r="P148" s="101"/>
      <c r="Q148" s="101"/>
      <c r="R148" s="101"/>
      <c r="S148" s="101"/>
      <c r="T148" s="101"/>
      <c r="U148" s="101"/>
      <c r="V148" s="101"/>
      <c r="W148" s="101"/>
    </row>
    <row r="149" spans="1:23" s="102" customFormat="1" x14ac:dyDescent="0.25">
      <c r="A149" s="101"/>
      <c r="B149" s="101"/>
      <c r="C149" s="101"/>
      <c r="D149" s="101"/>
      <c r="E149" s="101"/>
      <c r="F149" s="101"/>
      <c r="G149" s="101"/>
      <c r="H149" s="101"/>
      <c r="I149" s="101"/>
      <c r="J149" s="101"/>
      <c r="K149" s="101"/>
      <c r="L149" s="101"/>
      <c r="M149" s="101"/>
      <c r="N149" s="104"/>
      <c r="O149" s="101"/>
      <c r="P149" s="101"/>
      <c r="Q149" s="101"/>
      <c r="R149" s="101"/>
      <c r="S149" s="101"/>
      <c r="T149" s="101"/>
      <c r="U149" s="101"/>
      <c r="V149" s="101"/>
      <c r="W149" s="101"/>
    </row>
    <row r="150" spans="1:23" s="102" customFormat="1" x14ac:dyDescent="0.25">
      <c r="A150" s="101"/>
      <c r="B150" s="101"/>
      <c r="C150" s="101"/>
      <c r="D150" s="101"/>
      <c r="E150" s="101"/>
      <c r="F150" s="101"/>
      <c r="G150" s="101"/>
      <c r="H150" s="101"/>
      <c r="I150" s="101"/>
      <c r="J150" s="101"/>
      <c r="K150" s="101"/>
      <c r="L150" s="101"/>
      <c r="M150" s="101"/>
      <c r="N150" s="104"/>
      <c r="O150" s="101"/>
      <c r="P150" s="101"/>
      <c r="Q150" s="101"/>
      <c r="R150" s="101"/>
      <c r="S150" s="101"/>
      <c r="T150" s="101"/>
      <c r="U150" s="101"/>
      <c r="V150" s="101"/>
      <c r="W150" s="101"/>
    </row>
    <row r="151" spans="1:23" s="102" customFormat="1" x14ac:dyDescent="0.25">
      <c r="A151" s="101"/>
      <c r="B151" s="101"/>
      <c r="C151" s="101"/>
      <c r="D151" s="101"/>
      <c r="E151" s="101"/>
      <c r="F151" s="101"/>
      <c r="G151" s="101"/>
      <c r="H151" s="101"/>
      <c r="I151" s="101"/>
      <c r="J151" s="101"/>
      <c r="K151" s="101"/>
      <c r="L151" s="101"/>
      <c r="M151" s="101"/>
      <c r="N151" s="104"/>
      <c r="O151" s="101"/>
      <c r="P151" s="101"/>
      <c r="Q151" s="101"/>
      <c r="R151" s="101"/>
      <c r="S151" s="101"/>
      <c r="T151" s="101"/>
      <c r="U151" s="101"/>
      <c r="V151" s="101"/>
      <c r="W151" s="101"/>
    </row>
    <row r="152" spans="1:23" s="102" customFormat="1" x14ac:dyDescent="0.25">
      <c r="A152" s="101"/>
      <c r="B152" s="101"/>
      <c r="C152" s="101"/>
      <c r="D152" s="101"/>
      <c r="E152" s="101"/>
      <c r="F152" s="101"/>
      <c r="G152" s="101"/>
      <c r="H152" s="101"/>
      <c r="I152" s="101"/>
      <c r="J152" s="101"/>
      <c r="K152" s="101"/>
      <c r="L152" s="101"/>
      <c r="M152" s="101"/>
      <c r="N152" s="104"/>
      <c r="O152" s="101"/>
      <c r="P152" s="101"/>
      <c r="Q152" s="101"/>
      <c r="R152" s="101"/>
      <c r="S152" s="101"/>
      <c r="T152" s="101"/>
      <c r="U152" s="101"/>
      <c r="V152" s="101"/>
      <c r="W152" s="101"/>
    </row>
    <row r="153" spans="1:23" s="102" customFormat="1" x14ac:dyDescent="0.25">
      <c r="A153" s="101"/>
      <c r="B153" s="101"/>
      <c r="C153" s="101"/>
      <c r="D153" s="101"/>
      <c r="E153" s="101"/>
      <c r="F153" s="101"/>
      <c r="G153" s="101"/>
      <c r="H153" s="101"/>
      <c r="I153" s="101"/>
      <c r="J153" s="101"/>
      <c r="K153" s="101"/>
      <c r="L153" s="101"/>
      <c r="M153" s="101"/>
      <c r="N153" s="104"/>
      <c r="O153" s="101"/>
      <c r="P153" s="101"/>
      <c r="Q153" s="101"/>
      <c r="R153" s="101"/>
      <c r="S153" s="101"/>
      <c r="T153" s="101"/>
      <c r="U153" s="101"/>
      <c r="V153" s="101"/>
      <c r="W153" s="101"/>
    </row>
    <row r="154" spans="1:23" s="102" customFormat="1" x14ac:dyDescent="0.25">
      <c r="A154" s="101"/>
      <c r="B154" s="101"/>
      <c r="C154" s="101"/>
      <c r="D154" s="101"/>
      <c r="E154" s="101"/>
      <c r="F154" s="101"/>
      <c r="G154" s="101"/>
      <c r="H154" s="101"/>
      <c r="I154" s="101"/>
      <c r="J154" s="101"/>
      <c r="K154" s="101"/>
      <c r="L154" s="101"/>
      <c r="M154" s="101"/>
      <c r="N154" s="104"/>
      <c r="O154" s="101"/>
      <c r="P154" s="101"/>
      <c r="Q154" s="101"/>
      <c r="R154" s="101"/>
      <c r="S154" s="101"/>
      <c r="T154" s="101"/>
      <c r="U154" s="101"/>
      <c r="V154" s="101"/>
      <c r="W154" s="101"/>
    </row>
    <row r="155" spans="1:23" s="102" customFormat="1" x14ac:dyDescent="0.25">
      <c r="A155" s="101"/>
      <c r="B155" s="101"/>
      <c r="C155" s="101"/>
      <c r="D155" s="101"/>
      <c r="E155" s="101"/>
      <c r="F155" s="101"/>
      <c r="G155" s="101"/>
      <c r="H155" s="101"/>
      <c r="I155" s="101"/>
      <c r="J155" s="101"/>
      <c r="K155" s="101"/>
      <c r="L155" s="101"/>
      <c r="M155" s="101"/>
      <c r="N155" s="104"/>
      <c r="O155" s="101"/>
      <c r="P155" s="101"/>
      <c r="Q155" s="101"/>
      <c r="R155" s="101"/>
      <c r="S155" s="101"/>
      <c r="T155" s="101"/>
      <c r="U155" s="101"/>
      <c r="V155" s="101"/>
      <c r="W155" s="101"/>
    </row>
    <row r="156" spans="1:23" s="102" customFormat="1" x14ac:dyDescent="0.25">
      <c r="A156" s="101"/>
      <c r="B156" s="101"/>
      <c r="C156" s="101"/>
      <c r="D156" s="101"/>
      <c r="E156" s="101"/>
      <c r="F156" s="101"/>
      <c r="G156" s="101"/>
      <c r="H156" s="101"/>
      <c r="I156" s="101"/>
      <c r="J156" s="101"/>
      <c r="K156" s="101"/>
      <c r="L156" s="101"/>
      <c r="M156" s="101"/>
      <c r="N156" s="104"/>
      <c r="O156" s="101"/>
      <c r="P156" s="101"/>
      <c r="Q156" s="101"/>
      <c r="R156" s="101"/>
      <c r="S156" s="101"/>
      <c r="T156" s="101"/>
      <c r="U156" s="101"/>
      <c r="V156" s="101"/>
      <c r="W156" s="101"/>
    </row>
    <row r="157" spans="1:23" s="102" customFormat="1" x14ac:dyDescent="0.25">
      <c r="A157" s="101"/>
      <c r="B157" s="101"/>
      <c r="C157" s="101"/>
      <c r="D157" s="101"/>
      <c r="E157" s="101"/>
      <c r="F157" s="101"/>
      <c r="G157" s="101"/>
      <c r="H157" s="101"/>
      <c r="I157" s="101"/>
      <c r="J157" s="101"/>
      <c r="K157" s="101"/>
      <c r="L157" s="101"/>
      <c r="M157" s="101"/>
      <c r="N157" s="104"/>
      <c r="O157" s="101"/>
      <c r="P157" s="101"/>
      <c r="Q157" s="101"/>
      <c r="R157" s="101"/>
      <c r="S157" s="101"/>
      <c r="T157" s="101"/>
      <c r="U157" s="101"/>
      <c r="V157" s="101"/>
      <c r="W157" s="101"/>
    </row>
    <row r="158" spans="1:23" s="102" customFormat="1" x14ac:dyDescent="0.25">
      <c r="A158" s="101"/>
      <c r="B158" s="101"/>
      <c r="C158" s="101"/>
      <c r="D158" s="101"/>
      <c r="E158" s="101"/>
      <c r="F158" s="101"/>
      <c r="G158" s="101"/>
      <c r="H158" s="101"/>
      <c r="I158" s="101"/>
      <c r="J158" s="101"/>
      <c r="K158" s="101"/>
      <c r="L158" s="101"/>
      <c r="M158" s="101"/>
      <c r="N158" s="104"/>
      <c r="O158" s="101"/>
      <c r="P158" s="101"/>
      <c r="Q158" s="101"/>
      <c r="R158" s="101"/>
      <c r="S158" s="101"/>
      <c r="T158" s="101"/>
      <c r="U158" s="101"/>
      <c r="V158" s="101"/>
      <c r="W158" s="101"/>
    </row>
    <row r="159" spans="1:23" s="102" customFormat="1" x14ac:dyDescent="0.25">
      <c r="A159" s="101"/>
      <c r="B159" s="101"/>
      <c r="C159" s="101"/>
      <c r="D159" s="101"/>
      <c r="E159" s="101"/>
      <c r="F159" s="101"/>
      <c r="G159" s="101"/>
      <c r="H159" s="101"/>
      <c r="I159" s="101"/>
      <c r="J159" s="101"/>
      <c r="K159" s="101"/>
      <c r="L159" s="101"/>
      <c r="M159" s="101"/>
      <c r="N159" s="104"/>
      <c r="O159" s="101"/>
      <c r="P159" s="101"/>
      <c r="Q159" s="101"/>
      <c r="R159" s="101"/>
      <c r="S159" s="101"/>
      <c r="T159" s="101"/>
      <c r="U159" s="101"/>
      <c r="V159" s="101"/>
      <c r="W159" s="101"/>
    </row>
    <row r="160" spans="1:23" s="102" customFormat="1" x14ac:dyDescent="0.25">
      <c r="A160" s="101"/>
      <c r="B160" s="101"/>
      <c r="C160" s="101"/>
      <c r="D160" s="101"/>
      <c r="E160" s="101"/>
      <c r="F160" s="101"/>
      <c r="G160" s="101"/>
      <c r="H160" s="101"/>
      <c r="I160" s="101"/>
      <c r="J160" s="101"/>
      <c r="K160" s="101"/>
      <c r="L160" s="101"/>
      <c r="M160" s="101"/>
      <c r="N160" s="104"/>
      <c r="O160" s="101"/>
      <c r="P160" s="101"/>
      <c r="Q160" s="101"/>
      <c r="R160" s="101"/>
      <c r="S160" s="101"/>
      <c r="T160" s="101"/>
      <c r="U160" s="101"/>
      <c r="V160" s="101"/>
      <c r="W160" s="101"/>
    </row>
    <row r="161" spans="1:23" s="102" customFormat="1" x14ac:dyDescent="0.25">
      <c r="A161" s="101"/>
      <c r="B161" s="101"/>
      <c r="C161" s="101"/>
      <c r="D161" s="101"/>
      <c r="E161" s="101"/>
      <c r="F161" s="101"/>
      <c r="G161" s="101"/>
      <c r="H161" s="101"/>
      <c r="I161" s="101"/>
      <c r="J161" s="101"/>
      <c r="K161" s="101"/>
      <c r="L161" s="101"/>
      <c r="M161" s="101"/>
      <c r="N161" s="104"/>
      <c r="O161" s="101"/>
      <c r="P161" s="101"/>
      <c r="Q161" s="101"/>
      <c r="R161" s="101"/>
      <c r="S161" s="101"/>
      <c r="T161" s="101"/>
      <c r="U161" s="101"/>
      <c r="V161" s="101"/>
      <c r="W161" s="101"/>
    </row>
    <row r="162" spans="1:23" s="102" customFormat="1" x14ac:dyDescent="0.25">
      <c r="A162" s="101"/>
      <c r="B162" s="101"/>
      <c r="C162" s="101"/>
      <c r="D162" s="101"/>
      <c r="E162" s="101"/>
      <c r="F162" s="101"/>
      <c r="G162" s="101"/>
      <c r="H162" s="101"/>
      <c r="I162" s="101"/>
      <c r="J162" s="101"/>
      <c r="K162" s="101"/>
      <c r="L162" s="101"/>
      <c r="M162" s="101"/>
      <c r="N162" s="104"/>
      <c r="O162" s="101"/>
      <c r="P162" s="101"/>
      <c r="Q162" s="101"/>
      <c r="R162" s="101"/>
      <c r="S162" s="101"/>
      <c r="T162" s="101"/>
      <c r="U162" s="101"/>
      <c r="V162" s="101"/>
      <c r="W162" s="101"/>
    </row>
    <row r="163" spans="1:23" s="102" customFormat="1" x14ac:dyDescent="0.25">
      <c r="A163" s="101"/>
      <c r="B163" s="101"/>
      <c r="C163" s="101"/>
      <c r="D163" s="101"/>
      <c r="E163" s="101"/>
      <c r="F163" s="101"/>
      <c r="G163" s="101"/>
      <c r="H163" s="101"/>
      <c r="I163" s="101"/>
      <c r="J163" s="101"/>
      <c r="K163" s="101"/>
      <c r="L163" s="101"/>
      <c r="M163" s="101"/>
      <c r="N163" s="104"/>
      <c r="O163" s="101"/>
      <c r="P163" s="101"/>
      <c r="Q163" s="101"/>
      <c r="R163" s="101"/>
      <c r="S163" s="101"/>
      <c r="T163" s="101"/>
      <c r="U163" s="101"/>
      <c r="V163" s="101"/>
      <c r="W163" s="101"/>
    </row>
    <row r="164" spans="1:23" s="102" customFormat="1" x14ac:dyDescent="0.25">
      <c r="A164" s="101"/>
      <c r="B164" s="101"/>
      <c r="C164" s="101"/>
      <c r="D164" s="101"/>
      <c r="E164" s="101"/>
      <c r="F164" s="101"/>
      <c r="G164" s="101"/>
      <c r="H164" s="101"/>
      <c r="I164" s="101"/>
      <c r="J164" s="101"/>
      <c r="K164" s="101"/>
      <c r="L164" s="101"/>
      <c r="M164" s="101"/>
      <c r="N164" s="104"/>
      <c r="O164" s="101"/>
      <c r="P164" s="101"/>
      <c r="Q164" s="101"/>
      <c r="R164" s="101"/>
      <c r="S164" s="101"/>
      <c r="T164" s="101"/>
      <c r="U164" s="101"/>
      <c r="V164" s="101"/>
      <c r="W164" s="101"/>
    </row>
    <row r="165" spans="1:23" s="102" customFormat="1" x14ac:dyDescent="0.25">
      <c r="A165" s="101"/>
      <c r="B165" s="101"/>
      <c r="C165" s="101"/>
      <c r="D165" s="101"/>
      <c r="E165" s="101"/>
      <c r="F165" s="101"/>
      <c r="G165" s="101"/>
      <c r="H165" s="101"/>
      <c r="I165" s="101"/>
      <c r="J165" s="101"/>
      <c r="K165" s="101"/>
      <c r="L165" s="101"/>
      <c r="M165" s="101"/>
      <c r="N165" s="104"/>
      <c r="O165" s="101"/>
      <c r="P165" s="101"/>
      <c r="Q165" s="101"/>
      <c r="R165" s="101"/>
      <c r="S165" s="101"/>
      <c r="T165" s="101"/>
      <c r="U165" s="101"/>
      <c r="V165" s="101"/>
      <c r="W165" s="101"/>
    </row>
    <row r="166" spans="1:23" s="102" customFormat="1" x14ac:dyDescent="0.25">
      <c r="A166" s="101"/>
      <c r="B166" s="101"/>
      <c r="C166" s="101"/>
      <c r="D166" s="101"/>
      <c r="E166" s="101"/>
      <c r="F166" s="101"/>
      <c r="G166" s="101"/>
      <c r="H166" s="101"/>
      <c r="I166" s="101"/>
      <c r="J166" s="101"/>
      <c r="K166" s="101"/>
      <c r="L166" s="101"/>
      <c r="M166" s="101"/>
      <c r="N166" s="104"/>
      <c r="O166" s="101"/>
      <c r="P166" s="101"/>
      <c r="Q166" s="101"/>
      <c r="R166" s="101"/>
      <c r="S166" s="101"/>
      <c r="T166" s="101"/>
      <c r="U166" s="101"/>
      <c r="V166" s="101"/>
      <c r="W166" s="101"/>
    </row>
    <row r="167" spans="1:23" s="102" customFormat="1" x14ac:dyDescent="0.25">
      <c r="A167" s="101"/>
      <c r="B167" s="101"/>
      <c r="C167" s="101"/>
      <c r="D167" s="101"/>
      <c r="E167" s="101"/>
      <c r="F167" s="101"/>
      <c r="G167" s="101"/>
      <c r="H167" s="101"/>
      <c r="I167" s="101"/>
      <c r="J167" s="101"/>
      <c r="K167" s="101"/>
      <c r="L167" s="101"/>
      <c r="M167" s="101"/>
      <c r="N167" s="104"/>
      <c r="O167" s="101"/>
      <c r="P167" s="101"/>
      <c r="Q167" s="101"/>
      <c r="R167" s="101"/>
      <c r="S167" s="101"/>
      <c r="T167" s="101"/>
      <c r="U167" s="101"/>
      <c r="V167" s="101"/>
      <c r="W167" s="101"/>
    </row>
    <row r="168" spans="1:23" s="102" customFormat="1" x14ac:dyDescent="0.25">
      <c r="A168" s="101"/>
      <c r="B168" s="101"/>
      <c r="C168" s="101"/>
      <c r="D168" s="101"/>
      <c r="E168" s="101"/>
      <c r="F168" s="101"/>
      <c r="G168" s="101"/>
      <c r="H168" s="101"/>
      <c r="I168" s="101"/>
      <c r="J168" s="101"/>
      <c r="K168" s="101"/>
      <c r="L168" s="101"/>
      <c r="M168" s="101"/>
      <c r="N168" s="104"/>
      <c r="O168" s="101"/>
      <c r="P168" s="101"/>
      <c r="Q168" s="101"/>
      <c r="R168" s="101"/>
      <c r="S168" s="101"/>
      <c r="T168" s="101"/>
      <c r="U168" s="101"/>
      <c r="V168" s="101"/>
      <c r="W168" s="101"/>
    </row>
    <row r="169" spans="1:23" s="102" customFormat="1" x14ac:dyDescent="0.25">
      <c r="A169" s="101"/>
      <c r="B169" s="101"/>
      <c r="C169" s="101"/>
      <c r="D169" s="101"/>
      <c r="E169" s="101"/>
      <c r="F169" s="101"/>
      <c r="G169" s="101"/>
      <c r="H169" s="101"/>
      <c r="I169" s="101"/>
      <c r="J169" s="101"/>
      <c r="K169" s="101"/>
      <c r="L169" s="101"/>
      <c r="M169" s="101"/>
      <c r="N169" s="104"/>
      <c r="O169" s="101"/>
      <c r="P169" s="101"/>
      <c r="Q169" s="101"/>
      <c r="R169" s="101"/>
      <c r="S169" s="101"/>
      <c r="T169" s="101"/>
      <c r="U169" s="101"/>
      <c r="V169" s="101"/>
      <c r="W169" s="101"/>
    </row>
    <row r="170" spans="1:23" s="102" customFormat="1" x14ac:dyDescent="0.25">
      <c r="A170" s="101"/>
      <c r="B170" s="101"/>
      <c r="C170" s="101"/>
      <c r="D170" s="101"/>
      <c r="E170" s="101"/>
      <c r="F170" s="101"/>
      <c r="G170" s="101"/>
      <c r="H170" s="101"/>
      <c r="I170" s="101"/>
      <c r="J170" s="101"/>
      <c r="K170" s="101"/>
      <c r="L170" s="101"/>
      <c r="M170" s="101"/>
      <c r="N170" s="104"/>
      <c r="O170" s="101"/>
      <c r="P170" s="101"/>
      <c r="Q170" s="101"/>
      <c r="R170" s="101"/>
      <c r="S170" s="101"/>
      <c r="T170" s="101"/>
      <c r="U170" s="101"/>
      <c r="V170" s="101"/>
      <c r="W170" s="101"/>
    </row>
    <row r="171" spans="1:23" s="102" customFormat="1" x14ac:dyDescent="0.25">
      <c r="A171" s="101"/>
      <c r="B171" s="101"/>
      <c r="C171" s="101"/>
      <c r="D171" s="101"/>
      <c r="E171" s="101"/>
      <c r="F171" s="101"/>
      <c r="G171" s="101"/>
      <c r="H171" s="101"/>
      <c r="I171" s="101"/>
      <c r="J171" s="101"/>
      <c r="K171" s="101"/>
      <c r="L171" s="101"/>
      <c r="M171" s="101"/>
      <c r="N171" s="104"/>
      <c r="O171" s="101"/>
      <c r="P171" s="101"/>
      <c r="Q171" s="101"/>
      <c r="R171" s="101"/>
      <c r="S171" s="101"/>
      <c r="T171" s="101"/>
      <c r="U171" s="101"/>
      <c r="V171" s="101"/>
      <c r="W171" s="101"/>
    </row>
    <row r="172" spans="1:23" s="102" customFormat="1" x14ac:dyDescent="0.25">
      <c r="A172" s="101"/>
      <c r="B172" s="101"/>
      <c r="C172" s="101"/>
      <c r="D172" s="101"/>
      <c r="E172" s="101"/>
      <c r="F172" s="101"/>
      <c r="G172" s="101"/>
      <c r="H172" s="101"/>
      <c r="I172" s="101"/>
      <c r="J172" s="101"/>
      <c r="K172" s="101"/>
      <c r="L172" s="101"/>
      <c r="M172" s="101"/>
      <c r="N172" s="104"/>
      <c r="O172" s="101"/>
      <c r="P172" s="101"/>
      <c r="Q172" s="101"/>
      <c r="R172" s="101"/>
      <c r="S172" s="101"/>
      <c r="T172" s="101"/>
      <c r="U172" s="101"/>
      <c r="V172" s="101"/>
      <c r="W172" s="101"/>
    </row>
    <row r="173" spans="1:23" s="102" customFormat="1" x14ac:dyDescent="0.25">
      <c r="A173" s="101"/>
      <c r="B173" s="101"/>
      <c r="C173" s="101"/>
      <c r="D173" s="101"/>
      <c r="E173" s="101"/>
      <c r="F173" s="101"/>
      <c r="G173" s="101"/>
      <c r="H173" s="101"/>
      <c r="I173" s="101"/>
      <c r="J173" s="101"/>
      <c r="K173" s="101"/>
      <c r="L173" s="101"/>
      <c r="M173" s="101"/>
      <c r="N173" s="104"/>
      <c r="O173" s="101"/>
      <c r="P173" s="101"/>
      <c r="Q173" s="101"/>
      <c r="R173" s="101"/>
      <c r="S173" s="101"/>
      <c r="T173" s="101"/>
      <c r="U173" s="101"/>
      <c r="V173" s="101"/>
      <c r="W173" s="101"/>
    </row>
    <row r="174" spans="1:23" s="102" customFormat="1" x14ac:dyDescent="0.25">
      <c r="A174" s="101"/>
      <c r="B174" s="101"/>
      <c r="C174" s="101"/>
      <c r="D174" s="101"/>
      <c r="E174" s="101"/>
      <c r="F174" s="101"/>
      <c r="G174" s="101"/>
      <c r="H174" s="101"/>
      <c r="I174" s="101"/>
      <c r="J174" s="101"/>
      <c r="K174" s="101"/>
      <c r="L174" s="101"/>
      <c r="M174" s="101"/>
      <c r="N174" s="104"/>
      <c r="O174" s="101"/>
      <c r="P174" s="101"/>
      <c r="Q174" s="101"/>
      <c r="R174" s="101"/>
      <c r="S174" s="101"/>
      <c r="T174" s="101"/>
      <c r="U174" s="101"/>
      <c r="V174" s="101"/>
      <c r="W174" s="101"/>
    </row>
    <row r="175" spans="1:23" s="102" customFormat="1" x14ac:dyDescent="0.25">
      <c r="A175" s="101"/>
      <c r="B175" s="101"/>
      <c r="C175" s="101"/>
      <c r="D175" s="101"/>
      <c r="E175" s="101"/>
      <c r="F175" s="101"/>
      <c r="G175" s="101"/>
      <c r="H175" s="101"/>
      <c r="I175" s="101"/>
      <c r="J175" s="101"/>
      <c r="K175" s="101"/>
      <c r="L175" s="101"/>
      <c r="M175" s="101"/>
      <c r="N175" s="104"/>
      <c r="O175" s="101"/>
      <c r="P175" s="101"/>
      <c r="Q175" s="101"/>
      <c r="R175" s="101"/>
      <c r="S175" s="101"/>
      <c r="T175" s="101"/>
      <c r="U175" s="101"/>
      <c r="V175" s="101"/>
      <c r="W175" s="101"/>
    </row>
    <row r="176" spans="1:23" s="102" customFormat="1" x14ac:dyDescent="0.25">
      <c r="A176" s="101"/>
      <c r="B176" s="101"/>
      <c r="C176" s="101"/>
      <c r="D176" s="101"/>
      <c r="E176" s="101"/>
      <c r="F176" s="101"/>
      <c r="G176" s="101"/>
      <c r="H176" s="101"/>
      <c r="I176" s="101"/>
      <c r="J176" s="101"/>
      <c r="K176" s="101"/>
      <c r="L176" s="101"/>
      <c r="M176" s="101"/>
      <c r="N176" s="104"/>
      <c r="O176" s="101"/>
      <c r="P176" s="101"/>
      <c r="Q176" s="101"/>
      <c r="R176" s="101"/>
      <c r="S176" s="101"/>
      <c r="T176" s="101"/>
      <c r="U176" s="101"/>
      <c r="V176" s="101"/>
      <c r="W176" s="101"/>
    </row>
    <row r="177" spans="1:23" s="102" customFormat="1" x14ac:dyDescent="0.25">
      <c r="A177" s="101"/>
      <c r="B177" s="101"/>
      <c r="C177" s="101"/>
      <c r="D177" s="101"/>
      <c r="E177" s="101"/>
      <c r="F177" s="101"/>
      <c r="G177" s="101"/>
      <c r="H177" s="101"/>
      <c r="I177" s="101"/>
      <c r="J177" s="101"/>
      <c r="K177" s="101"/>
      <c r="L177" s="101"/>
      <c r="M177" s="101"/>
      <c r="N177" s="104"/>
      <c r="O177" s="101"/>
      <c r="P177" s="101"/>
      <c r="Q177" s="101"/>
      <c r="R177" s="101"/>
      <c r="S177" s="101"/>
      <c r="T177" s="101"/>
      <c r="U177" s="101"/>
      <c r="V177" s="101"/>
      <c r="W177" s="101"/>
    </row>
    <row r="178" spans="1:23" s="102" customFormat="1" x14ac:dyDescent="0.25">
      <c r="A178" s="101"/>
      <c r="B178" s="101"/>
      <c r="C178" s="101"/>
      <c r="D178" s="101"/>
      <c r="E178" s="101"/>
      <c r="F178" s="101"/>
      <c r="G178" s="101"/>
      <c r="H178" s="101"/>
      <c r="I178" s="101"/>
      <c r="J178" s="101"/>
      <c r="K178" s="101"/>
      <c r="L178" s="101"/>
      <c r="M178" s="101"/>
      <c r="N178" s="104"/>
      <c r="O178" s="101"/>
      <c r="P178" s="101"/>
      <c r="Q178" s="101"/>
      <c r="R178" s="101"/>
      <c r="S178" s="101"/>
      <c r="T178" s="101"/>
      <c r="U178" s="101"/>
      <c r="V178" s="101"/>
      <c r="W178" s="101"/>
    </row>
    <row r="179" spans="1:23" s="102" customFormat="1" x14ac:dyDescent="0.25">
      <c r="A179" s="101"/>
      <c r="B179" s="101"/>
      <c r="C179" s="101"/>
      <c r="D179" s="101"/>
      <c r="E179" s="101"/>
      <c r="F179" s="101"/>
      <c r="G179" s="101"/>
      <c r="H179" s="101"/>
      <c r="I179" s="101"/>
      <c r="J179" s="101"/>
      <c r="K179" s="101"/>
      <c r="L179" s="101"/>
      <c r="M179" s="101"/>
      <c r="N179" s="104"/>
      <c r="O179" s="101"/>
      <c r="P179" s="101"/>
      <c r="Q179" s="101"/>
      <c r="R179" s="101"/>
      <c r="S179" s="101"/>
      <c r="T179" s="101"/>
      <c r="U179" s="101"/>
      <c r="V179" s="101"/>
      <c r="W179" s="101"/>
    </row>
    <row r="180" spans="1:23" s="102" customFormat="1" x14ac:dyDescent="0.25">
      <c r="A180" s="101"/>
      <c r="B180" s="101"/>
      <c r="C180" s="101"/>
      <c r="D180" s="101"/>
      <c r="E180" s="101"/>
      <c r="F180" s="101"/>
      <c r="G180" s="101"/>
      <c r="H180" s="101"/>
      <c r="I180" s="101"/>
      <c r="J180" s="101"/>
      <c r="K180" s="101"/>
      <c r="L180" s="101"/>
      <c r="M180" s="101"/>
      <c r="N180" s="104"/>
      <c r="O180" s="101"/>
      <c r="P180" s="101"/>
      <c r="Q180" s="101"/>
      <c r="R180" s="101"/>
      <c r="S180" s="101"/>
      <c r="T180" s="101"/>
      <c r="U180" s="101"/>
      <c r="V180" s="101"/>
      <c r="W180" s="101"/>
    </row>
    <row r="181" spans="1:23" s="102" customFormat="1" x14ac:dyDescent="0.25">
      <c r="A181" s="101"/>
      <c r="B181" s="101"/>
      <c r="C181" s="101"/>
      <c r="D181" s="101"/>
      <c r="E181" s="101"/>
      <c r="F181" s="101"/>
      <c r="G181" s="101"/>
      <c r="H181" s="101"/>
      <c r="I181" s="101"/>
      <c r="J181" s="101"/>
      <c r="K181" s="101"/>
      <c r="L181" s="101"/>
      <c r="M181" s="101"/>
      <c r="N181" s="104"/>
      <c r="O181" s="101"/>
      <c r="P181" s="101"/>
      <c r="Q181" s="101"/>
      <c r="R181" s="101"/>
      <c r="S181" s="101"/>
      <c r="T181" s="101"/>
      <c r="U181" s="101"/>
      <c r="V181" s="101"/>
      <c r="W181" s="101"/>
    </row>
    <row r="182" spans="1:23" s="102" customFormat="1" x14ac:dyDescent="0.25">
      <c r="A182" s="101"/>
      <c r="B182" s="101"/>
      <c r="C182" s="101"/>
      <c r="D182" s="101"/>
      <c r="E182" s="101"/>
      <c r="F182" s="101"/>
      <c r="G182" s="101"/>
      <c r="H182" s="101"/>
      <c r="I182" s="101"/>
      <c r="J182" s="101"/>
      <c r="K182" s="101"/>
      <c r="L182" s="101"/>
      <c r="M182" s="101"/>
      <c r="N182" s="104"/>
      <c r="O182" s="101"/>
      <c r="P182" s="101"/>
      <c r="Q182" s="101"/>
      <c r="R182" s="101"/>
      <c r="S182" s="101"/>
      <c r="T182" s="101"/>
      <c r="U182" s="101"/>
      <c r="V182" s="101"/>
      <c r="W182" s="101"/>
    </row>
    <row r="183" spans="1:23" s="102" customFormat="1" x14ac:dyDescent="0.25">
      <c r="A183" s="101"/>
      <c r="B183" s="101"/>
      <c r="C183" s="101"/>
      <c r="D183" s="101"/>
      <c r="E183" s="101"/>
      <c r="F183" s="101"/>
      <c r="G183" s="101"/>
      <c r="H183" s="101"/>
      <c r="I183" s="101"/>
      <c r="J183" s="101"/>
      <c r="K183" s="101"/>
      <c r="L183" s="101"/>
      <c r="M183" s="101"/>
      <c r="N183" s="104"/>
      <c r="O183" s="101"/>
      <c r="P183" s="101"/>
      <c r="Q183" s="101"/>
      <c r="R183" s="101"/>
      <c r="S183" s="101"/>
      <c r="T183" s="101"/>
      <c r="U183" s="101"/>
      <c r="V183" s="101"/>
      <c r="W183" s="101"/>
    </row>
    <row r="184" spans="1:23" s="102" customFormat="1" x14ac:dyDescent="0.25">
      <c r="A184" s="101"/>
      <c r="B184" s="101"/>
      <c r="C184" s="101"/>
      <c r="D184" s="101"/>
      <c r="E184" s="101"/>
      <c r="F184" s="101"/>
      <c r="G184" s="101"/>
      <c r="H184" s="101"/>
      <c r="I184" s="101"/>
      <c r="J184" s="101"/>
      <c r="K184" s="101"/>
      <c r="L184" s="101"/>
      <c r="M184" s="101"/>
      <c r="N184" s="104"/>
      <c r="O184" s="101"/>
      <c r="P184" s="101"/>
      <c r="Q184" s="101"/>
      <c r="R184" s="101"/>
      <c r="S184" s="101"/>
      <c r="T184" s="101"/>
      <c r="U184" s="101"/>
      <c r="V184" s="101"/>
      <c r="W184" s="101"/>
    </row>
    <row r="185" spans="1:23" s="102" customFormat="1" x14ac:dyDescent="0.25">
      <c r="A185" s="101"/>
      <c r="B185" s="101"/>
      <c r="C185" s="101"/>
      <c r="D185" s="101"/>
      <c r="E185" s="101"/>
      <c r="F185" s="101"/>
      <c r="G185" s="101"/>
      <c r="H185" s="101"/>
      <c r="I185" s="101"/>
      <c r="J185" s="101"/>
      <c r="K185" s="101"/>
      <c r="L185" s="101"/>
      <c r="M185" s="101"/>
      <c r="N185" s="104"/>
      <c r="O185" s="101"/>
      <c r="P185" s="101"/>
      <c r="Q185" s="101"/>
      <c r="R185" s="101"/>
      <c r="S185" s="101"/>
      <c r="T185" s="101"/>
      <c r="U185" s="101"/>
      <c r="V185" s="101"/>
      <c r="W185" s="101"/>
    </row>
    <row r="186" spans="1:23" s="102" customFormat="1" x14ac:dyDescent="0.25">
      <c r="A186" s="101"/>
      <c r="B186" s="101"/>
      <c r="C186" s="101"/>
      <c r="D186" s="101"/>
      <c r="E186" s="101"/>
      <c r="F186" s="101"/>
      <c r="G186" s="101"/>
      <c r="H186" s="101"/>
      <c r="I186" s="101"/>
      <c r="J186" s="101"/>
      <c r="K186" s="101"/>
      <c r="L186" s="101"/>
      <c r="M186" s="101"/>
      <c r="N186" s="104"/>
      <c r="O186" s="101"/>
      <c r="P186" s="101"/>
      <c r="Q186" s="101"/>
      <c r="R186" s="101"/>
      <c r="S186" s="101"/>
      <c r="T186" s="101"/>
      <c r="U186" s="101"/>
      <c r="V186" s="101"/>
      <c r="W186" s="101"/>
    </row>
    <row r="187" spans="1:23" s="102" customFormat="1" x14ac:dyDescent="0.25">
      <c r="A187" s="101"/>
      <c r="B187" s="101"/>
      <c r="C187" s="101"/>
      <c r="D187" s="101"/>
      <c r="E187" s="101"/>
      <c r="F187" s="101"/>
      <c r="G187" s="101"/>
      <c r="H187" s="101"/>
      <c r="I187" s="101"/>
      <c r="J187" s="101"/>
      <c r="K187" s="101"/>
      <c r="L187" s="101"/>
      <c r="M187" s="101"/>
      <c r="N187" s="104"/>
      <c r="O187" s="101"/>
      <c r="P187" s="101"/>
      <c r="Q187" s="101"/>
      <c r="R187" s="101"/>
      <c r="S187" s="101"/>
      <c r="T187" s="101"/>
      <c r="U187" s="101"/>
      <c r="V187" s="101"/>
      <c r="W187" s="101"/>
    </row>
    <row r="188" spans="1:23" s="102" customFormat="1" x14ac:dyDescent="0.25">
      <c r="A188" s="101"/>
      <c r="B188" s="101"/>
      <c r="C188" s="101"/>
      <c r="D188" s="101"/>
      <c r="E188" s="101"/>
      <c r="F188" s="101"/>
      <c r="G188" s="101"/>
      <c r="H188" s="101"/>
      <c r="I188" s="101"/>
      <c r="J188" s="101"/>
      <c r="K188" s="101"/>
      <c r="L188" s="101"/>
      <c r="M188" s="101"/>
      <c r="N188" s="104"/>
      <c r="O188" s="101"/>
      <c r="P188" s="101"/>
      <c r="Q188" s="101"/>
      <c r="R188" s="101"/>
      <c r="S188" s="101"/>
      <c r="T188" s="101"/>
      <c r="U188" s="101"/>
      <c r="V188" s="101"/>
      <c r="W188" s="101"/>
    </row>
    <row r="189" spans="1:23" s="102" customFormat="1" x14ac:dyDescent="0.25">
      <c r="A189" s="101"/>
      <c r="B189" s="101"/>
      <c r="C189" s="101"/>
      <c r="D189" s="101"/>
      <c r="E189" s="101"/>
      <c r="F189" s="101"/>
      <c r="G189" s="101"/>
      <c r="H189" s="101"/>
      <c r="I189" s="101"/>
      <c r="J189" s="101"/>
      <c r="K189" s="101"/>
      <c r="L189" s="101"/>
      <c r="M189" s="101"/>
      <c r="N189" s="104"/>
      <c r="O189" s="101"/>
      <c r="P189" s="101"/>
      <c r="Q189" s="101"/>
      <c r="R189" s="101"/>
      <c r="S189" s="101"/>
      <c r="T189" s="101"/>
      <c r="U189" s="101"/>
      <c r="V189" s="101"/>
      <c r="W189" s="101"/>
    </row>
    <row r="190" spans="1:23" s="102" customFormat="1" x14ac:dyDescent="0.25">
      <c r="A190" s="101"/>
      <c r="B190" s="101"/>
      <c r="C190" s="101"/>
      <c r="D190" s="101"/>
      <c r="E190" s="101"/>
      <c r="F190" s="101"/>
      <c r="G190" s="101"/>
      <c r="H190" s="101"/>
      <c r="I190" s="101"/>
      <c r="J190" s="101"/>
      <c r="K190" s="101"/>
      <c r="L190" s="101"/>
      <c r="M190" s="101"/>
      <c r="N190" s="104"/>
      <c r="O190" s="101"/>
      <c r="P190" s="101"/>
      <c r="Q190" s="101"/>
      <c r="R190" s="101"/>
      <c r="S190" s="101"/>
      <c r="T190" s="101"/>
      <c r="U190" s="101"/>
      <c r="V190" s="101"/>
      <c r="W190" s="101"/>
    </row>
    <row r="191" spans="1:23" s="102" customFormat="1" x14ac:dyDescent="0.25">
      <c r="A191" s="101"/>
      <c r="B191" s="101"/>
      <c r="C191" s="101"/>
      <c r="D191" s="101"/>
      <c r="E191" s="101"/>
      <c r="F191" s="101"/>
      <c r="G191" s="101"/>
      <c r="H191" s="101"/>
      <c r="I191" s="101"/>
      <c r="J191" s="101"/>
      <c r="K191" s="101"/>
      <c r="L191" s="101"/>
      <c r="M191" s="101"/>
      <c r="N191" s="104"/>
      <c r="O191" s="101"/>
      <c r="P191" s="101"/>
      <c r="Q191" s="101"/>
      <c r="R191" s="101"/>
      <c r="S191" s="101"/>
      <c r="T191" s="101"/>
      <c r="U191" s="101"/>
      <c r="V191" s="101"/>
      <c r="W191" s="101"/>
    </row>
    <row r="192" spans="1:23" s="102" customFormat="1" x14ac:dyDescent="0.25">
      <c r="A192" s="101"/>
      <c r="B192" s="101"/>
      <c r="C192" s="101"/>
      <c r="D192" s="101"/>
      <c r="E192" s="101"/>
      <c r="F192" s="101"/>
      <c r="G192" s="101"/>
      <c r="H192" s="101"/>
      <c r="I192" s="101"/>
      <c r="J192" s="101"/>
      <c r="K192" s="101"/>
      <c r="L192" s="101"/>
      <c r="M192" s="101"/>
      <c r="N192" s="104"/>
      <c r="O192" s="101"/>
      <c r="P192" s="101"/>
      <c r="Q192" s="101"/>
      <c r="R192" s="101"/>
      <c r="S192" s="101"/>
      <c r="T192" s="101"/>
      <c r="U192" s="101"/>
      <c r="V192" s="101"/>
      <c r="W192" s="101"/>
    </row>
    <row r="193" spans="1:23" s="102" customFormat="1" x14ac:dyDescent="0.25">
      <c r="A193" s="101"/>
      <c r="B193" s="101"/>
      <c r="C193" s="101"/>
      <c r="D193" s="101"/>
      <c r="E193" s="101"/>
      <c r="F193" s="101"/>
      <c r="G193" s="101"/>
      <c r="H193" s="101"/>
      <c r="I193" s="101"/>
      <c r="J193" s="101"/>
      <c r="K193" s="101"/>
      <c r="L193" s="101"/>
      <c r="M193" s="101"/>
      <c r="N193" s="104"/>
      <c r="O193" s="101"/>
      <c r="P193" s="101"/>
      <c r="Q193" s="101"/>
      <c r="R193" s="101"/>
      <c r="S193" s="101"/>
      <c r="T193" s="101"/>
      <c r="U193" s="101"/>
      <c r="V193" s="101"/>
      <c r="W193" s="101"/>
    </row>
    <row r="194" spans="1:23" s="102" customFormat="1" x14ac:dyDescent="0.25">
      <c r="A194" s="101"/>
      <c r="B194" s="101"/>
      <c r="C194" s="101"/>
      <c r="D194" s="101"/>
      <c r="E194" s="101"/>
      <c r="F194" s="101"/>
      <c r="G194" s="101"/>
      <c r="H194" s="101"/>
      <c r="I194" s="101"/>
      <c r="J194" s="101"/>
      <c r="K194" s="101"/>
      <c r="L194" s="101"/>
      <c r="M194" s="101"/>
      <c r="N194" s="104"/>
      <c r="O194" s="101"/>
      <c r="P194" s="101"/>
      <c r="Q194" s="101"/>
      <c r="R194" s="101"/>
      <c r="S194" s="101"/>
      <c r="T194" s="101"/>
      <c r="U194" s="101"/>
      <c r="V194" s="101"/>
      <c r="W194" s="101"/>
    </row>
    <row r="195" spans="1:23" s="102" customFormat="1" x14ac:dyDescent="0.25">
      <c r="A195" s="101"/>
      <c r="B195" s="101"/>
      <c r="C195" s="101"/>
      <c r="D195" s="101"/>
      <c r="E195" s="101"/>
      <c r="F195" s="101"/>
      <c r="G195" s="101"/>
      <c r="H195" s="101"/>
      <c r="I195" s="101"/>
      <c r="J195" s="101"/>
      <c r="K195" s="101"/>
      <c r="L195" s="101"/>
      <c r="M195" s="101"/>
      <c r="N195" s="104"/>
      <c r="O195" s="101"/>
      <c r="P195" s="101"/>
      <c r="Q195" s="101"/>
      <c r="R195" s="101"/>
      <c r="S195" s="101"/>
      <c r="T195" s="101"/>
      <c r="U195" s="101"/>
      <c r="V195" s="101"/>
      <c r="W195" s="101"/>
    </row>
    <row r="196" spans="1:23" s="102" customFormat="1" x14ac:dyDescent="0.25">
      <c r="A196" s="101"/>
      <c r="B196" s="101"/>
      <c r="C196" s="101"/>
      <c r="D196" s="101"/>
      <c r="E196" s="101"/>
      <c r="F196" s="101"/>
      <c r="G196" s="101"/>
      <c r="H196" s="101"/>
      <c r="I196" s="101"/>
      <c r="J196" s="101"/>
      <c r="K196" s="101"/>
      <c r="L196" s="101"/>
      <c r="M196" s="101"/>
      <c r="N196" s="104"/>
      <c r="O196" s="101"/>
      <c r="P196" s="101"/>
      <c r="Q196" s="101"/>
      <c r="R196" s="101"/>
      <c r="S196" s="101"/>
      <c r="T196" s="101"/>
      <c r="U196" s="101"/>
      <c r="V196" s="101"/>
      <c r="W196" s="101"/>
    </row>
    <row r="197" spans="1:23" s="102" customFormat="1" x14ac:dyDescent="0.25">
      <c r="A197" s="101"/>
      <c r="B197" s="101"/>
      <c r="C197" s="101"/>
      <c r="D197" s="101"/>
      <c r="E197" s="101"/>
      <c r="F197" s="101"/>
      <c r="G197" s="101"/>
      <c r="H197" s="101"/>
      <c r="I197" s="101"/>
      <c r="J197" s="101"/>
      <c r="K197" s="101"/>
      <c r="L197" s="101"/>
      <c r="M197" s="101"/>
      <c r="N197" s="104"/>
      <c r="O197" s="101"/>
      <c r="P197" s="101"/>
      <c r="Q197" s="101"/>
      <c r="R197" s="101"/>
      <c r="S197" s="101"/>
      <c r="T197" s="101"/>
      <c r="U197" s="101"/>
      <c r="V197" s="101"/>
      <c r="W197" s="101"/>
    </row>
    <row r="198" spans="1:23" s="102" customFormat="1" x14ac:dyDescent="0.25">
      <c r="A198" s="101"/>
      <c r="B198" s="101"/>
      <c r="C198" s="101"/>
      <c r="D198" s="101"/>
      <c r="E198" s="101"/>
      <c r="F198" s="101"/>
      <c r="G198" s="101"/>
      <c r="H198" s="101"/>
      <c r="I198" s="101"/>
      <c r="J198" s="101"/>
      <c r="K198" s="101"/>
      <c r="L198" s="101"/>
      <c r="M198" s="101"/>
      <c r="N198" s="104"/>
      <c r="O198" s="101"/>
      <c r="P198" s="101"/>
      <c r="Q198" s="101"/>
      <c r="R198" s="101"/>
      <c r="S198" s="101"/>
      <c r="T198" s="101"/>
      <c r="U198" s="101"/>
      <c r="V198" s="101"/>
      <c r="W198" s="101"/>
    </row>
    <row r="199" spans="1:23" s="102" customFormat="1" x14ac:dyDescent="0.25">
      <c r="A199" s="101"/>
      <c r="B199" s="101"/>
      <c r="C199" s="101"/>
      <c r="D199" s="101"/>
      <c r="E199" s="101"/>
      <c r="F199" s="101"/>
      <c r="G199" s="101"/>
      <c r="H199" s="101"/>
      <c r="I199" s="101"/>
      <c r="J199" s="101"/>
      <c r="K199" s="101"/>
      <c r="L199" s="101"/>
      <c r="M199" s="101"/>
      <c r="N199" s="104"/>
      <c r="O199" s="101"/>
      <c r="P199" s="101"/>
      <c r="Q199" s="101"/>
      <c r="R199" s="101"/>
      <c r="S199" s="101"/>
      <c r="T199" s="101"/>
      <c r="U199" s="101"/>
      <c r="V199" s="101"/>
      <c r="W199" s="101"/>
    </row>
    <row r="200" spans="1:23" s="102" customFormat="1" x14ac:dyDescent="0.25">
      <c r="A200" s="101"/>
      <c r="B200" s="101"/>
      <c r="C200" s="101"/>
      <c r="D200" s="101"/>
      <c r="E200" s="101"/>
      <c r="F200" s="101"/>
      <c r="G200" s="101"/>
      <c r="H200" s="101"/>
      <c r="I200" s="101"/>
      <c r="J200" s="101"/>
      <c r="K200" s="101"/>
      <c r="L200" s="101"/>
      <c r="M200" s="101"/>
      <c r="N200" s="104"/>
      <c r="O200" s="101"/>
      <c r="P200" s="101"/>
      <c r="Q200" s="101"/>
      <c r="R200" s="101"/>
      <c r="S200" s="101"/>
      <c r="T200" s="101"/>
      <c r="U200" s="101"/>
      <c r="V200" s="101"/>
      <c r="W200" s="101"/>
    </row>
    <row r="201" spans="1:23" s="102" customFormat="1" x14ac:dyDescent="0.25">
      <c r="A201" s="101"/>
      <c r="B201" s="101"/>
      <c r="C201" s="101"/>
      <c r="D201" s="101"/>
      <c r="E201" s="101"/>
      <c r="F201" s="101"/>
      <c r="G201" s="101"/>
      <c r="H201" s="101"/>
      <c r="I201" s="101"/>
      <c r="J201" s="101"/>
      <c r="K201" s="101"/>
      <c r="L201" s="101"/>
      <c r="M201" s="101"/>
      <c r="N201" s="104"/>
      <c r="O201" s="101"/>
      <c r="P201" s="101"/>
      <c r="Q201" s="101"/>
      <c r="R201" s="101"/>
      <c r="S201" s="101"/>
      <c r="T201" s="101"/>
      <c r="U201" s="101"/>
      <c r="V201" s="101"/>
      <c r="W201" s="101"/>
    </row>
    <row r="202" spans="1:23" s="102" customFormat="1" x14ac:dyDescent="0.25">
      <c r="A202" s="101"/>
      <c r="B202" s="101"/>
      <c r="C202" s="101"/>
      <c r="D202" s="101"/>
      <c r="E202" s="101"/>
      <c r="F202" s="101"/>
      <c r="G202" s="101"/>
      <c r="H202" s="101"/>
      <c r="I202" s="101"/>
      <c r="J202" s="101"/>
      <c r="K202" s="101"/>
      <c r="L202" s="101"/>
      <c r="M202" s="101"/>
      <c r="N202" s="104"/>
      <c r="O202" s="101"/>
      <c r="P202" s="101"/>
      <c r="Q202" s="101"/>
      <c r="R202" s="101"/>
      <c r="S202" s="101"/>
      <c r="T202" s="101"/>
      <c r="U202" s="101"/>
      <c r="V202" s="101"/>
      <c r="W202" s="101"/>
    </row>
    <row r="203" spans="1:23" s="102" customFormat="1" x14ac:dyDescent="0.25">
      <c r="A203" s="101"/>
      <c r="B203" s="101"/>
      <c r="C203" s="101"/>
      <c r="D203" s="101"/>
      <c r="E203" s="101"/>
      <c r="F203" s="101"/>
      <c r="G203" s="101"/>
      <c r="H203" s="101"/>
      <c r="I203" s="101"/>
      <c r="J203" s="101"/>
      <c r="K203" s="101"/>
      <c r="L203" s="101"/>
      <c r="M203" s="101"/>
      <c r="N203" s="104"/>
      <c r="O203" s="101"/>
      <c r="P203" s="101"/>
      <c r="Q203" s="101"/>
      <c r="R203" s="101"/>
      <c r="S203" s="101"/>
      <c r="T203" s="101"/>
      <c r="U203" s="101"/>
      <c r="V203" s="101"/>
      <c r="W203" s="101"/>
    </row>
    <row r="204" spans="1:23" s="102" customFormat="1" x14ac:dyDescent="0.25">
      <c r="A204" s="101"/>
      <c r="B204" s="101"/>
      <c r="C204" s="101"/>
      <c r="D204" s="101"/>
      <c r="E204" s="101"/>
      <c r="F204" s="101"/>
      <c r="G204" s="101"/>
      <c r="H204" s="101"/>
      <c r="I204" s="101"/>
      <c r="J204" s="101"/>
      <c r="K204" s="101"/>
      <c r="L204" s="101"/>
      <c r="M204" s="101"/>
      <c r="N204" s="104"/>
      <c r="O204" s="101"/>
      <c r="P204" s="101"/>
      <c r="Q204" s="101"/>
      <c r="R204" s="101"/>
      <c r="S204" s="101"/>
      <c r="T204" s="101"/>
      <c r="U204" s="101"/>
      <c r="V204" s="101"/>
      <c r="W204" s="101"/>
    </row>
    <row r="205" spans="1:23" s="102" customFormat="1" x14ac:dyDescent="0.25">
      <c r="A205" s="101"/>
      <c r="B205" s="101"/>
      <c r="C205" s="101"/>
      <c r="D205" s="101"/>
      <c r="E205" s="101"/>
      <c r="F205" s="101"/>
      <c r="G205" s="101"/>
      <c r="H205" s="101"/>
      <c r="I205" s="101"/>
      <c r="J205" s="101"/>
      <c r="K205" s="101"/>
      <c r="L205" s="101"/>
      <c r="M205" s="101"/>
      <c r="N205" s="104"/>
      <c r="O205" s="101"/>
      <c r="P205" s="101"/>
      <c r="Q205" s="101"/>
      <c r="R205" s="101"/>
      <c r="S205" s="101"/>
      <c r="T205" s="101"/>
      <c r="U205" s="101"/>
      <c r="V205" s="101"/>
      <c r="W205" s="101"/>
    </row>
    <row r="206" spans="1:23" s="102" customFormat="1" x14ac:dyDescent="0.25">
      <c r="A206" s="101"/>
      <c r="B206" s="101"/>
      <c r="C206" s="101"/>
      <c r="D206" s="101"/>
      <c r="E206" s="101"/>
      <c r="F206" s="101"/>
      <c r="G206" s="101"/>
      <c r="H206" s="101"/>
      <c r="I206" s="101"/>
      <c r="J206" s="101"/>
      <c r="K206" s="101"/>
      <c r="L206" s="101"/>
      <c r="M206" s="101"/>
      <c r="N206" s="104"/>
      <c r="O206" s="101"/>
      <c r="P206" s="101"/>
      <c r="Q206" s="101"/>
      <c r="R206" s="101"/>
      <c r="S206" s="101"/>
      <c r="T206" s="101"/>
      <c r="U206" s="101"/>
      <c r="V206" s="101"/>
      <c r="W206" s="101"/>
    </row>
    <row r="207" spans="1:23" s="102" customFormat="1" x14ac:dyDescent="0.25">
      <c r="A207" s="101"/>
      <c r="B207" s="101"/>
      <c r="C207" s="101"/>
      <c r="D207" s="101"/>
      <c r="E207" s="101"/>
      <c r="F207" s="101"/>
      <c r="G207" s="101"/>
      <c r="H207" s="101"/>
      <c r="I207" s="101"/>
      <c r="J207" s="101"/>
      <c r="K207" s="101"/>
      <c r="L207" s="101"/>
      <c r="M207" s="101"/>
      <c r="N207" s="104"/>
      <c r="O207" s="101"/>
      <c r="P207" s="101"/>
      <c r="Q207" s="101"/>
      <c r="R207" s="101"/>
      <c r="S207" s="101"/>
      <c r="T207" s="101"/>
      <c r="U207" s="101"/>
      <c r="V207" s="101"/>
      <c r="W207" s="101"/>
    </row>
    <row r="208" spans="1:23" s="102" customFormat="1" x14ac:dyDescent="0.25">
      <c r="A208" s="101"/>
      <c r="B208" s="101"/>
      <c r="C208" s="101"/>
      <c r="D208" s="101"/>
      <c r="E208" s="101"/>
      <c r="F208" s="101"/>
      <c r="G208" s="101"/>
      <c r="H208" s="101"/>
      <c r="I208" s="101"/>
      <c r="J208" s="101"/>
      <c r="K208" s="101"/>
      <c r="L208" s="101"/>
      <c r="M208" s="101"/>
      <c r="N208" s="104"/>
      <c r="O208" s="101"/>
      <c r="P208" s="101"/>
      <c r="Q208" s="101"/>
      <c r="R208" s="101"/>
      <c r="S208" s="101"/>
      <c r="T208" s="101"/>
      <c r="U208" s="101"/>
      <c r="V208" s="101"/>
      <c r="W208" s="101"/>
    </row>
    <row r="209" spans="1:23" s="102" customFormat="1" x14ac:dyDescent="0.25">
      <c r="A209" s="101"/>
      <c r="B209" s="101"/>
      <c r="C209" s="101"/>
      <c r="D209" s="101"/>
      <c r="E209" s="101"/>
      <c r="F209" s="101"/>
      <c r="G209" s="101"/>
      <c r="H209" s="101"/>
      <c r="I209" s="101"/>
      <c r="J209" s="101"/>
      <c r="K209" s="101"/>
      <c r="L209" s="101"/>
      <c r="M209" s="101"/>
      <c r="N209" s="104"/>
      <c r="O209" s="101"/>
      <c r="P209" s="101"/>
      <c r="Q209" s="101"/>
      <c r="R209" s="101"/>
      <c r="S209" s="101"/>
      <c r="T209" s="101"/>
      <c r="U209" s="101"/>
      <c r="V209" s="101"/>
      <c r="W209" s="101"/>
    </row>
    <row r="210" spans="1:23" s="102" customFormat="1" x14ac:dyDescent="0.25">
      <c r="A210" s="101"/>
      <c r="B210" s="101"/>
      <c r="C210" s="101"/>
      <c r="D210" s="101"/>
      <c r="E210" s="101"/>
      <c r="F210" s="101"/>
      <c r="G210" s="101"/>
      <c r="H210" s="101"/>
      <c r="I210" s="101"/>
      <c r="J210" s="101"/>
      <c r="K210" s="101"/>
      <c r="L210" s="101"/>
      <c r="M210" s="101"/>
      <c r="N210" s="104"/>
      <c r="O210" s="101"/>
      <c r="P210" s="101"/>
      <c r="Q210" s="101"/>
      <c r="R210" s="101"/>
      <c r="S210" s="101"/>
      <c r="T210" s="101"/>
      <c r="U210" s="101"/>
      <c r="V210" s="101"/>
      <c r="W210" s="101"/>
    </row>
    <row r="211" spans="1:23" s="102" customFormat="1" x14ac:dyDescent="0.25">
      <c r="A211" s="101"/>
      <c r="B211" s="101"/>
      <c r="C211" s="101"/>
      <c r="D211" s="101"/>
      <c r="E211" s="101"/>
      <c r="F211" s="101"/>
      <c r="G211" s="101"/>
      <c r="H211" s="101"/>
      <c r="I211" s="101"/>
      <c r="J211" s="101"/>
      <c r="K211" s="101"/>
      <c r="L211" s="101"/>
      <c r="M211" s="101"/>
      <c r="N211" s="104"/>
      <c r="O211" s="101"/>
      <c r="P211" s="101"/>
      <c r="Q211" s="101"/>
      <c r="R211" s="101"/>
      <c r="S211" s="101"/>
      <c r="T211" s="101"/>
      <c r="U211" s="101"/>
      <c r="V211" s="101"/>
      <c r="W211" s="101"/>
    </row>
    <row r="212" spans="1:23" s="102" customFormat="1" x14ac:dyDescent="0.25">
      <c r="A212" s="101"/>
      <c r="B212" s="101"/>
      <c r="C212" s="101"/>
      <c r="D212" s="101"/>
      <c r="E212" s="101"/>
      <c r="F212" s="101"/>
      <c r="G212" s="101"/>
      <c r="H212" s="101"/>
      <c r="I212" s="101"/>
      <c r="J212" s="101"/>
      <c r="K212" s="101"/>
      <c r="L212" s="101"/>
      <c r="M212" s="101"/>
      <c r="N212" s="104"/>
      <c r="O212" s="101"/>
      <c r="P212" s="101"/>
      <c r="Q212" s="101"/>
      <c r="R212" s="101"/>
      <c r="S212" s="101"/>
      <c r="T212" s="101"/>
      <c r="U212" s="101"/>
      <c r="V212" s="101"/>
      <c r="W212" s="101"/>
    </row>
    <row r="213" spans="1:23" s="102" customFormat="1" x14ac:dyDescent="0.25">
      <c r="A213" s="101"/>
      <c r="B213" s="101"/>
      <c r="C213" s="101"/>
      <c r="D213" s="101"/>
      <c r="E213" s="101"/>
      <c r="F213" s="101"/>
      <c r="G213" s="101"/>
      <c r="H213" s="101"/>
      <c r="I213" s="101"/>
      <c r="J213" s="101"/>
      <c r="K213" s="101"/>
      <c r="L213" s="101"/>
      <c r="M213" s="101"/>
      <c r="N213" s="104"/>
      <c r="O213" s="101"/>
      <c r="P213" s="101"/>
      <c r="Q213" s="101"/>
      <c r="R213" s="101"/>
      <c r="S213" s="101"/>
      <c r="T213" s="101"/>
      <c r="U213" s="101"/>
      <c r="V213" s="101"/>
      <c r="W213" s="101"/>
    </row>
    <row r="214" spans="1:23" s="102" customFormat="1" x14ac:dyDescent="0.25">
      <c r="A214" s="101"/>
      <c r="B214" s="101"/>
      <c r="C214" s="101"/>
      <c r="D214" s="101"/>
      <c r="E214" s="101"/>
      <c r="F214" s="101"/>
      <c r="G214" s="101"/>
      <c r="H214" s="101"/>
      <c r="I214" s="101"/>
      <c r="J214" s="101"/>
      <c r="K214" s="101"/>
      <c r="L214" s="101"/>
      <c r="M214" s="101"/>
      <c r="N214" s="104"/>
      <c r="O214" s="101"/>
      <c r="P214" s="101"/>
      <c r="Q214" s="101"/>
      <c r="R214" s="101"/>
      <c r="S214" s="101"/>
      <c r="T214" s="101"/>
      <c r="U214" s="101"/>
      <c r="V214" s="101"/>
      <c r="W214" s="101"/>
    </row>
    <row r="215" spans="1:23" s="102" customFormat="1" x14ac:dyDescent="0.25">
      <c r="A215" s="101"/>
      <c r="B215" s="101"/>
      <c r="C215" s="101"/>
      <c r="D215" s="101"/>
      <c r="E215" s="101"/>
      <c r="F215" s="101"/>
      <c r="G215" s="101"/>
      <c r="H215" s="101"/>
      <c r="I215" s="101"/>
      <c r="J215" s="101"/>
      <c r="K215" s="101"/>
      <c r="L215" s="101"/>
      <c r="M215" s="101"/>
      <c r="N215" s="104"/>
      <c r="O215" s="101"/>
      <c r="P215" s="101"/>
      <c r="Q215" s="101"/>
      <c r="R215" s="101"/>
      <c r="S215" s="101"/>
      <c r="T215" s="101"/>
      <c r="U215" s="101"/>
      <c r="V215" s="101"/>
      <c r="W215" s="101"/>
    </row>
    <row r="216" spans="1:23" s="102" customFormat="1" x14ac:dyDescent="0.25">
      <c r="A216" s="101"/>
      <c r="B216" s="101"/>
      <c r="C216" s="101"/>
      <c r="D216" s="101"/>
      <c r="E216" s="101"/>
      <c r="F216" s="101"/>
      <c r="G216" s="101"/>
      <c r="H216" s="101"/>
      <c r="I216" s="101"/>
      <c r="J216" s="101"/>
      <c r="K216" s="101"/>
      <c r="L216" s="101"/>
      <c r="M216" s="101"/>
      <c r="N216" s="104"/>
      <c r="O216" s="101"/>
      <c r="P216" s="101"/>
      <c r="Q216" s="101"/>
      <c r="R216" s="101"/>
      <c r="S216" s="101"/>
      <c r="T216" s="101"/>
      <c r="U216" s="101"/>
      <c r="V216" s="101"/>
      <c r="W216" s="101"/>
    </row>
    <row r="217" spans="1:23" s="102" customFormat="1" x14ac:dyDescent="0.25">
      <c r="A217" s="101"/>
      <c r="B217" s="101"/>
      <c r="C217" s="101"/>
      <c r="D217" s="101"/>
      <c r="E217" s="101"/>
      <c r="F217" s="101"/>
      <c r="G217" s="101"/>
      <c r="H217" s="101"/>
      <c r="I217" s="101"/>
      <c r="J217" s="101"/>
      <c r="K217" s="101"/>
      <c r="L217" s="101"/>
      <c r="M217" s="101"/>
      <c r="N217" s="104"/>
      <c r="O217" s="101"/>
      <c r="P217" s="101"/>
      <c r="Q217" s="101"/>
      <c r="R217" s="101"/>
      <c r="S217" s="101"/>
      <c r="T217" s="101"/>
      <c r="U217" s="101"/>
      <c r="V217" s="101"/>
      <c r="W217" s="101"/>
    </row>
    <row r="218" spans="1:23" s="102" customFormat="1" x14ac:dyDescent="0.25">
      <c r="A218" s="101"/>
      <c r="B218" s="101"/>
      <c r="C218" s="101"/>
      <c r="D218" s="101"/>
      <c r="E218" s="101"/>
      <c r="F218" s="101"/>
      <c r="G218" s="101"/>
      <c r="H218" s="101"/>
      <c r="I218" s="101"/>
      <c r="J218" s="101"/>
      <c r="K218" s="101"/>
      <c r="L218" s="101"/>
      <c r="M218" s="101"/>
      <c r="N218" s="104"/>
      <c r="O218" s="101"/>
      <c r="P218" s="101"/>
      <c r="Q218" s="101"/>
      <c r="R218" s="101"/>
      <c r="S218" s="101"/>
      <c r="T218" s="101"/>
      <c r="U218" s="101"/>
      <c r="V218" s="101"/>
      <c r="W218" s="101"/>
    </row>
    <row r="219" spans="1:23" s="102" customFormat="1" x14ac:dyDescent="0.25">
      <c r="A219" s="101"/>
      <c r="B219" s="101"/>
      <c r="C219" s="101"/>
      <c r="D219" s="101"/>
      <c r="E219" s="101"/>
      <c r="F219" s="101"/>
      <c r="G219" s="101"/>
      <c r="H219" s="101"/>
      <c r="I219" s="101"/>
      <c r="J219" s="101"/>
      <c r="K219" s="101"/>
      <c r="L219" s="101"/>
      <c r="M219" s="101"/>
      <c r="N219" s="104"/>
      <c r="O219" s="101"/>
      <c r="P219" s="101"/>
      <c r="Q219" s="101"/>
      <c r="R219" s="101"/>
      <c r="S219" s="101"/>
      <c r="T219" s="101"/>
      <c r="U219" s="101"/>
      <c r="V219" s="101"/>
      <c r="W219" s="101"/>
    </row>
    <row r="220" spans="1:23" s="102" customFormat="1" x14ac:dyDescent="0.25">
      <c r="A220" s="101"/>
      <c r="B220" s="101"/>
      <c r="C220" s="101"/>
      <c r="D220" s="101"/>
      <c r="E220" s="101"/>
      <c r="F220" s="101"/>
      <c r="G220" s="101"/>
      <c r="H220" s="101"/>
      <c r="I220" s="101"/>
      <c r="J220" s="101"/>
      <c r="K220" s="101"/>
      <c r="L220" s="101"/>
      <c r="M220" s="101"/>
      <c r="N220" s="104"/>
      <c r="O220" s="101"/>
      <c r="P220" s="101"/>
      <c r="Q220" s="101"/>
      <c r="R220" s="101"/>
      <c r="S220" s="101"/>
      <c r="T220" s="101"/>
      <c r="U220" s="101"/>
      <c r="V220" s="101"/>
      <c r="W220" s="101"/>
    </row>
    <row r="221" spans="1:23" s="102" customFormat="1" x14ac:dyDescent="0.25">
      <c r="A221" s="101"/>
      <c r="B221" s="101"/>
      <c r="C221" s="101"/>
      <c r="D221" s="101"/>
      <c r="E221" s="101"/>
      <c r="F221" s="101"/>
      <c r="G221" s="101"/>
      <c r="H221" s="101"/>
      <c r="I221" s="101"/>
      <c r="J221" s="101"/>
      <c r="K221" s="101"/>
      <c r="L221" s="101"/>
      <c r="M221" s="101"/>
      <c r="N221" s="104"/>
      <c r="O221" s="101"/>
      <c r="P221" s="101"/>
      <c r="Q221" s="101"/>
      <c r="R221" s="101"/>
      <c r="S221" s="101"/>
      <c r="T221" s="101"/>
      <c r="U221" s="101"/>
      <c r="V221" s="101"/>
      <c r="W221" s="101"/>
    </row>
    <row r="222" spans="1:23" s="102" customFormat="1" x14ac:dyDescent="0.25">
      <c r="A222" s="101"/>
      <c r="B222" s="101"/>
      <c r="C222" s="101"/>
      <c r="D222" s="101"/>
      <c r="E222" s="101"/>
      <c r="F222" s="101"/>
      <c r="G222" s="101"/>
      <c r="H222" s="101"/>
      <c r="I222" s="101"/>
      <c r="J222" s="101"/>
      <c r="K222" s="101"/>
      <c r="L222" s="101"/>
      <c r="M222" s="101"/>
      <c r="N222" s="104"/>
      <c r="O222" s="101"/>
      <c r="P222" s="101"/>
      <c r="Q222" s="101"/>
      <c r="R222" s="101"/>
      <c r="S222" s="101"/>
      <c r="T222" s="101"/>
      <c r="U222" s="101"/>
      <c r="V222" s="101"/>
      <c r="W222" s="101"/>
    </row>
    <row r="223" spans="1:23" s="102" customFormat="1" x14ac:dyDescent="0.25">
      <c r="A223" s="101"/>
      <c r="B223" s="101"/>
      <c r="C223" s="101"/>
      <c r="D223" s="101"/>
      <c r="E223" s="101"/>
      <c r="F223" s="101"/>
      <c r="G223" s="101"/>
      <c r="H223" s="101"/>
      <c r="I223" s="101"/>
      <c r="J223" s="101"/>
      <c r="K223" s="101"/>
      <c r="L223" s="101"/>
      <c r="M223" s="101"/>
      <c r="N223" s="104"/>
      <c r="O223" s="101"/>
      <c r="P223" s="101"/>
      <c r="Q223" s="101"/>
      <c r="R223" s="101"/>
      <c r="S223" s="101"/>
      <c r="T223" s="101"/>
      <c r="U223" s="101"/>
      <c r="V223" s="101"/>
      <c r="W223" s="101"/>
    </row>
    <row r="224" spans="1:23" s="102" customFormat="1" x14ac:dyDescent="0.25">
      <c r="A224" s="101"/>
      <c r="B224" s="101"/>
      <c r="C224" s="101"/>
      <c r="D224" s="101"/>
      <c r="E224" s="101"/>
      <c r="F224" s="101"/>
      <c r="G224" s="101"/>
      <c r="H224" s="101"/>
      <c r="I224" s="101"/>
      <c r="J224" s="101"/>
      <c r="K224" s="101"/>
      <c r="L224" s="101"/>
      <c r="M224" s="101"/>
      <c r="N224" s="104"/>
      <c r="O224" s="101"/>
      <c r="P224" s="101"/>
      <c r="Q224" s="101"/>
      <c r="R224" s="101"/>
      <c r="S224" s="101"/>
      <c r="T224" s="101"/>
      <c r="U224" s="101"/>
      <c r="V224" s="101"/>
      <c r="W224" s="101"/>
    </row>
    <row r="225" spans="1:23" s="102" customFormat="1" x14ac:dyDescent="0.25">
      <c r="A225" s="101"/>
      <c r="B225" s="101"/>
      <c r="C225" s="101"/>
      <c r="D225" s="101"/>
      <c r="E225" s="101"/>
      <c r="F225" s="101"/>
      <c r="G225" s="101"/>
      <c r="H225" s="101"/>
      <c r="I225" s="101"/>
      <c r="J225" s="101"/>
      <c r="K225" s="101"/>
      <c r="L225" s="101"/>
      <c r="M225" s="101"/>
      <c r="N225" s="104"/>
      <c r="O225" s="101"/>
      <c r="P225" s="101"/>
      <c r="Q225" s="101"/>
      <c r="R225" s="101"/>
      <c r="S225" s="101"/>
      <c r="T225" s="101"/>
      <c r="U225" s="101"/>
      <c r="V225" s="101"/>
      <c r="W225" s="101"/>
    </row>
    <row r="226" spans="1:23" s="102" customFormat="1" x14ac:dyDescent="0.25">
      <c r="A226" s="101"/>
      <c r="B226" s="101"/>
      <c r="C226" s="101"/>
      <c r="D226" s="101"/>
      <c r="E226" s="101"/>
      <c r="F226" s="101"/>
      <c r="G226" s="101"/>
      <c r="H226" s="101"/>
      <c r="I226" s="101"/>
      <c r="J226" s="101"/>
      <c r="K226" s="101"/>
      <c r="L226" s="101"/>
      <c r="M226" s="101"/>
      <c r="N226" s="104"/>
      <c r="O226" s="101"/>
      <c r="P226" s="101"/>
      <c r="Q226" s="101"/>
      <c r="R226" s="101"/>
      <c r="S226" s="101"/>
      <c r="T226" s="101"/>
      <c r="U226" s="101"/>
      <c r="V226" s="101"/>
      <c r="W226" s="101"/>
    </row>
    <row r="227" spans="1:23" s="102" customFormat="1" x14ac:dyDescent="0.25">
      <c r="A227" s="101"/>
      <c r="B227" s="101"/>
      <c r="C227" s="101"/>
      <c r="D227" s="101"/>
      <c r="E227" s="101"/>
      <c r="F227" s="101"/>
      <c r="G227" s="101"/>
      <c r="H227" s="101"/>
      <c r="I227" s="101"/>
      <c r="J227" s="101"/>
      <c r="K227" s="101"/>
      <c r="L227" s="101"/>
      <c r="M227" s="101"/>
      <c r="N227" s="104"/>
      <c r="O227" s="101"/>
      <c r="P227" s="101"/>
      <c r="Q227" s="101"/>
      <c r="R227" s="101"/>
      <c r="S227" s="101"/>
      <c r="T227" s="101"/>
      <c r="U227" s="101"/>
      <c r="V227" s="101"/>
      <c r="W227" s="101"/>
    </row>
    <row r="228" spans="1:23" s="102" customFormat="1" x14ac:dyDescent="0.25">
      <c r="A228" s="101"/>
      <c r="B228" s="101"/>
      <c r="C228" s="101"/>
      <c r="D228" s="101"/>
      <c r="E228" s="101"/>
      <c r="F228" s="101"/>
      <c r="G228" s="101"/>
      <c r="H228" s="101"/>
      <c r="I228" s="101"/>
      <c r="J228" s="101"/>
      <c r="K228" s="101"/>
      <c r="L228" s="101"/>
      <c r="M228" s="101"/>
      <c r="N228" s="104"/>
      <c r="O228" s="101"/>
      <c r="P228" s="101"/>
      <c r="Q228" s="101"/>
      <c r="R228" s="101"/>
      <c r="S228" s="101"/>
      <c r="T228" s="101"/>
      <c r="U228" s="101"/>
      <c r="V228" s="101"/>
      <c r="W228" s="101"/>
    </row>
    <row r="229" spans="1:23" s="102" customFormat="1" x14ac:dyDescent="0.25">
      <c r="A229" s="101"/>
      <c r="B229" s="101"/>
      <c r="C229" s="101"/>
      <c r="D229" s="101"/>
      <c r="E229" s="101"/>
      <c r="F229" s="101"/>
      <c r="G229" s="101"/>
      <c r="H229" s="101"/>
      <c r="I229" s="101"/>
      <c r="J229" s="101"/>
      <c r="K229" s="101"/>
      <c r="L229" s="101"/>
      <c r="M229" s="101"/>
      <c r="N229" s="104"/>
      <c r="O229" s="101"/>
      <c r="P229" s="101"/>
      <c r="Q229" s="101"/>
      <c r="R229" s="101"/>
      <c r="S229" s="101"/>
      <c r="T229" s="101"/>
      <c r="U229" s="101"/>
      <c r="V229" s="101"/>
      <c r="W229" s="101"/>
    </row>
    <row r="230" spans="1:23" s="102" customFormat="1" x14ac:dyDescent="0.25">
      <c r="A230" s="101"/>
      <c r="B230" s="101"/>
      <c r="C230" s="101"/>
      <c r="D230" s="101"/>
      <c r="E230" s="101"/>
      <c r="F230" s="101"/>
      <c r="G230" s="101"/>
      <c r="H230" s="101"/>
      <c r="I230" s="101"/>
      <c r="J230" s="101"/>
      <c r="K230" s="101"/>
      <c r="L230" s="101"/>
      <c r="M230" s="101"/>
      <c r="N230" s="104"/>
      <c r="O230" s="101"/>
      <c r="P230" s="101"/>
      <c r="Q230" s="101"/>
      <c r="R230" s="101"/>
      <c r="S230" s="101"/>
      <c r="T230" s="101"/>
      <c r="U230" s="101"/>
      <c r="V230" s="101"/>
      <c r="W230" s="101"/>
    </row>
    <row r="231" spans="1:23" s="102" customFormat="1" x14ac:dyDescent="0.25">
      <c r="A231" s="101"/>
      <c r="B231" s="101"/>
      <c r="C231" s="101"/>
      <c r="D231" s="101"/>
      <c r="E231" s="101"/>
      <c r="F231" s="101"/>
      <c r="G231" s="101"/>
      <c r="H231" s="101"/>
      <c r="I231" s="101"/>
      <c r="J231" s="101"/>
      <c r="K231" s="101"/>
      <c r="L231" s="101"/>
      <c r="M231" s="101"/>
      <c r="N231" s="104"/>
      <c r="O231" s="101"/>
      <c r="P231" s="101"/>
      <c r="Q231" s="101"/>
      <c r="R231" s="101"/>
      <c r="S231" s="101"/>
      <c r="T231" s="101"/>
      <c r="U231" s="101"/>
      <c r="V231" s="101"/>
      <c r="W231" s="101"/>
    </row>
    <row r="232" spans="1:23" s="102" customFormat="1" x14ac:dyDescent="0.25">
      <c r="A232" s="101"/>
      <c r="B232" s="101"/>
      <c r="C232" s="101"/>
      <c r="D232" s="101"/>
      <c r="E232" s="101"/>
      <c r="F232" s="101"/>
      <c r="G232" s="101"/>
      <c r="H232" s="101"/>
      <c r="I232" s="101"/>
      <c r="J232" s="101"/>
      <c r="K232" s="101"/>
      <c r="L232" s="101"/>
      <c r="M232" s="101"/>
      <c r="N232" s="104"/>
      <c r="O232" s="101"/>
      <c r="P232" s="101"/>
      <c r="Q232" s="101"/>
      <c r="R232" s="101"/>
      <c r="S232" s="101"/>
      <c r="T232" s="101"/>
      <c r="U232" s="101"/>
      <c r="V232" s="101"/>
      <c r="W232" s="101"/>
    </row>
    <row r="233" spans="1:23" s="102" customFormat="1" x14ac:dyDescent="0.25">
      <c r="A233" s="101"/>
      <c r="B233" s="101"/>
      <c r="C233" s="101"/>
      <c r="D233" s="101"/>
      <c r="E233" s="101"/>
      <c r="F233" s="101"/>
      <c r="G233" s="101"/>
      <c r="H233" s="101"/>
      <c r="I233" s="101"/>
      <c r="J233" s="101"/>
      <c r="K233" s="101"/>
      <c r="L233" s="101"/>
      <c r="M233" s="101"/>
      <c r="N233" s="104"/>
      <c r="O233" s="101"/>
      <c r="P233" s="101"/>
      <c r="Q233" s="101"/>
      <c r="R233" s="101"/>
      <c r="S233" s="101"/>
      <c r="T233" s="101"/>
      <c r="U233" s="101"/>
      <c r="V233" s="101"/>
      <c r="W233" s="101"/>
    </row>
    <row r="234" spans="1:23" s="102" customFormat="1" x14ac:dyDescent="0.25">
      <c r="A234" s="101"/>
      <c r="B234" s="101"/>
      <c r="C234" s="101"/>
      <c r="D234" s="101"/>
      <c r="E234" s="101"/>
      <c r="F234" s="101"/>
      <c r="G234" s="101"/>
      <c r="H234" s="101"/>
      <c r="I234" s="101"/>
      <c r="J234" s="101"/>
      <c r="K234" s="101"/>
      <c r="L234" s="101"/>
      <c r="M234" s="101"/>
      <c r="N234" s="104"/>
      <c r="O234" s="101"/>
      <c r="P234" s="101"/>
      <c r="Q234" s="101"/>
      <c r="R234" s="101"/>
      <c r="S234" s="101"/>
      <c r="T234" s="101"/>
      <c r="U234" s="101"/>
      <c r="V234" s="101"/>
      <c r="W234" s="101"/>
    </row>
    <row r="235" spans="1:23" s="102" customFormat="1" x14ac:dyDescent="0.25">
      <c r="A235" s="101"/>
      <c r="B235" s="101"/>
      <c r="C235" s="101"/>
      <c r="D235" s="101"/>
      <c r="E235" s="101"/>
      <c r="F235" s="101"/>
      <c r="G235" s="101"/>
      <c r="H235" s="101"/>
      <c r="I235" s="101"/>
      <c r="J235" s="101"/>
      <c r="K235" s="101"/>
      <c r="L235" s="101"/>
      <c r="M235" s="101"/>
      <c r="N235" s="104"/>
      <c r="O235" s="101"/>
      <c r="P235" s="101"/>
      <c r="Q235" s="101"/>
      <c r="R235" s="101"/>
      <c r="S235" s="101"/>
      <c r="T235" s="101"/>
      <c r="U235" s="101"/>
      <c r="V235" s="101"/>
      <c r="W235" s="101"/>
    </row>
    <row r="236" spans="1:23" s="102" customFormat="1" x14ac:dyDescent="0.25">
      <c r="A236" s="101"/>
      <c r="B236" s="101"/>
      <c r="C236" s="101"/>
      <c r="D236" s="101"/>
      <c r="E236" s="101"/>
      <c r="F236" s="101"/>
      <c r="G236" s="101"/>
      <c r="H236" s="101"/>
      <c r="I236" s="101"/>
      <c r="J236" s="101"/>
      <c r="K236" s="101"/>
      <c r="L236" s="101"/>
      <c r="M236" s="101"/>
      <c r="N236" s="104"/>
      <c r="O236" s="101"/>
      <c r="P236" s="101"/>
      <c r="Q236" s="101"/>
      <c r="R236" s="101"/>
      <c r="S236" s="101"/>
      <c r="T236" s="101"/>
      <c r="U236" s="101"/>
      <c r="V236" s="101"/>
      <c r="W236" s="101"/>
    </row>
    <row r="237" spans="1:23" s="102" customFormat="1" x14ac:dyDescent="0.25">
      <c r="A237" s="101"/>
      <c r="B237" s="101"/>
      <c r="C237" s="101"/>
      <c r="D237" s="101"/>
      <c r="E237" s="101"/>
      <c r="F237" s="101"/>
      <c r="G237" s="101"/>
      <c r="H237" s="101"/>
      <c r="I237" s="101"/>
      <c r="J237" s="101"/>
      <c r="K237" s="101"/>
      <c r="L237" s="101"/>
      <c r="M237" s="101"/>
      <c r="N237" s="104"/>
      <c r="O237" s="101"/>
      <c r="P237" s="101"/>
      <c r="Q237" s="101"/>
      <c r="R237" s="101"/>
      <c r="S237" s="101"/>
      <c r="T237" s="101"/>
      <c r="U237" s="101"/>
      <c r="V237" s="101"/>
      <c r="W237" s="101"/>
    </row>
    <row r="238" spans="1:23" s="102" customFormat="1" x14ac:dyDescent="0.25">
      <c r="A238" s="101"/>
      <c r="B238" s="101"/>
      <c r="C238" s="101"/>
      <c r="D238" s="101"/>
      <c r="E238" s="101"/>
      <c r="F238" s="101"/>
      <c r="G238" s="101"/>
      <c r="H238" s="101"/>
      <c r="I238" s="101"/>
      <c r="J238" s="101"/>
      <c r="K238" s="101"/>
      <c r="L238" s="101"/>
      <c r="M238" s="101"/>
      <c r="N238" s="104"/>
      <c r="O238" s="101"/>
      <c r="P238" s="101"/>
      <c r="Q238" s="101"/>
      <c r="R238" s="101"/>
      <c r="S238" s="101"/>
      <c r="T238" s="101"/>
      <c r="U238" s="101"/>
      <c r="V238" s="101"/>
      <c r="W238" s="101"/>
    </row>
    <row r="239" spans="1:23" s="102" customFormat="1" x14ac:dyDescent="0.25">
      <c r="A239" s="101"/>
      <c r="B239" s="101"/>
      <c r="C239" s="101"/>
      <c r="D239" s="101"/>
      <c r="E239" s="101"/>
      <c r="F239" s="101"/>
      <c r="G239" s="101"/>
      <c r="H239" s="101"/>
      <c r="I239" s="101"/>
      <c r="J239" s="101"/>
      <c r="K239" s="101"/>
      <c r="L239" s="101"/>
      <c r="M239" s="101"/>
      <c r="N239" s="104"/>
      <c r="O239" s="101"/>
      <c r="P239" s="101"/>
      <c r="Q239" s="101"/>
      <c r="R239" s="101"/>
      <c r="S239" s="101"/>
      <c r="T239" s="101"/>
      <c r="U239" s="101"/>
      <c r="V239" s="101"/>
      <c r="W239" s="101"/>
    </row>
    <row r="240" spans="1:23" s="102" customFormat="1" x14ac:dyDescent="0.25">
      <c r="A240" s="101"/>
      <c r="B240" s="101"/>
      <c r="C240" s="101"/>
      <c r="D240" s="101"/>
      <c r="E240" s="101"/>
      <c r="F240" s="101"/>
      <c r="G240" s="101"/>
      <c r="H240" s="101"/>
      <c r="I240" s="101"/>
      <c r="J240" s="101"/>
      <c r="K240" s="101"/>
      <c r="L240" s="101"/>
      <c r="M240" s="101"/>
      <c r="N240" s="104"/>
      <c r="O240" s="101"/>
      <c r="P240" s="101"/>
      <c r="Q240" s="101"/>
      <c r="R240" s="101"/>
      <c r="S240" s="101"/>
      <c r="T240" s="101"/>
      <c r="U240" s="101"/>
      <c r="V240" s="101"/>
      <c r="W240" s="101"/>
    </row>
    <row r="241" spans="1:23" s="102" customFormat="1" x14ac:dyDescent="0.25">
      <c r="A241" s="101"/>
      <c r="B241" s="101"/>
      <c r="C241" s="101"/>
      <c r="D241" s="101"/>
      <c r="E241" s="101"/>
      <c r="F241" s="101"/>
      <c r="G241" s="101"/>
      <c r="H241" s="101"/>
      <c r="I241" s="101"/>
      <c r="J241" s="101"/>
      <c r="K241" s="101"/>
      <c r="L241" s="101"/>
      <c r="M241" s="101"/>
      <c r="N241" s="104"/>
      <c r="O241" s="101"/>
      <c r="P241" s="101"/>
      <c r="Q241" s="101"/>
      <c r="R241" s="101"/>
      <c r="S241" s="101"/>
      <c r="T241" s="101"/>
      <c r="U241" s="101"/>
      <c r="V241" s="101"/>
      <c r="W241" s="101"/>
    </row>
    <row r="242" spans="1:23" s="102" customFormat="1" x14ac:dyDescent="0.25">
      <c r="A242" s="101"/>
      <c r="B242" s="101"/>
      <c r="C242" s="101"/>
      <c r="D242" s="101"/>
      <c r="E242" s="101"/>
      <c r="F242" s="101"/>
      <c r="G242" s="101"/>
      <c r="H242" s="101"/>
      <c r="I242" s="101"/>
      <c r="J242" s="101"/>
      <c r="K242" s="101"/>
      <c r="L242" s="101"/>
      <c r="M242" s="101"/>
      <c r="N242" s="104"/>
      <c r="O242" s="101"/>
      <c r="P242" s="101"/>
      <c r="Q242" s="101"/>
      <c r="R242" s="101"/>
      <c r="S242" s="101"/>
      <c r="T242" s="101"/>
      <c r="U242" s="101"/>
      <c r="V242" s="101"/>
      <c r="W242" s="101"/>
    </row>
    <row r="243" spans="1:23" s="102" customFormat="1" x14ac:dyDescent="0.25">
      <c r="A243" s="101"/>
      <c r="B243" s="101"/>
      <c r="C243" s="101"/>
      <c r="D243" s="101"/>
      <c r="E243" s="101"/>
      <c r="F243" s="101"/>
      <c r="G243" s="101"/>
      <c r="H243" s="101"/>
      <c r="I243" s="101"/>
      <c r="J243" s="101"/>
      <c r="K243" s="101"/>
      <c r="L243" s="101"/>
      <c r="M243" s="101"/>
      <c r="N243" s="104"/>
      <c r="O243" s="101"/>
      <c r="P243" s="101"/>
      <c r="Q243" s="101"/>
      <c r="R243" s="101"/>
      <c r="S243" s="101"/>
      <c r="T243" s="101"/>
      <c r="U243" s="101"/>
      <c r="V243" s="101"/>
      <c r="W243" s="101"/>
    </row>
    <row r="244" spans="1:23" s="102" customFormat="1" x14ac:dyDescent="0.25">
      <c r="A244" s="101"/>
      <c r="B244" s="101"/>
      <c r="C244" s="101"/>
      <c r="D244" s="101"/>
      <c r="E244" s="101"/>
      <c r="F244" s="101"/>
      <c r="G244" s="101"/>
      <c r="H244" s="101"/>
      <c r="I244" s="101"/>
      <c r="J244" s="101"/>
      <c r="K244" s="101"/>
      <c r="L244" s="101"/>
      <c r="M244" s="101"/>
      <c r="N244" s="104"/>
      <c r="O244" s="101"/>
      <c r="P244" s="101"/>
      <c r="Q244" s="101"/>
      <c r="R244" s="101"/>
      <c r="S244" s="101"/>
      <c r="T244" s="101"/>
      <c r="U244" s="101"/>
      <c r="V244" s="101"/>
      <c r="W244" s="101"/>
    </row>
    <row r="245" spans="1:23" s="102" customFormat="1" x14ac:dyDescent="0.25">
      <c r="A245" s="101"/>
      <c r="B245" s="101"/>
      <c r="C245" s="101"/>
      <c r="D245" s="101"/>
      <c r="E245" s="101"/>
      <c r="F245" s="101"/>
      <c r="G245" s="101"/>
      <c r="H245" s="101"/>
      <c r="I245" s="101"/>
      <c r="J245" s="101"/>
      <c r="K245" s="101"/>
      <c r="L245" s="101"/>
      <c r="M245" s="101"/>
      <c r="N245" s="104"/>
      <c r="O245" s="101"/>
      <c r="P245" s="101"/>
      <c r="Q245" s="101"/>
      <c r="R245" s="101"/>
      <c r="S245" s="101"/>
      <c r="T245" s="101"/>
      <c r="U245" s="101"/>
      <c r="V245" s="101"/>
      <c r="W245" s="101"/>
    </row>
    <row r="246" spans="1:23" s="102" customFormat="1" x14ac:dyDescent="0.25">
      <c r="A246" s="101"/>
      <c r="B246" s="101"/>
      <c r="C246" s="101"/>
      <c r="D246" s="101"/>
      <c r="E246" s="101"/>
      <c r="F246" s="101"/>
      <c r="G246" s="101"/>
      <c r="H246" s="101"/>
      <c r="I246" s="101"/>
      <c r="J246" s="101"/>
      <c r="K246" s="101"/>
      <c r="L246" s="101"/>
      <c r="M246" s="101"/>
      <c r="N246" s="104"/>
      <c r="O246" s="101"/>
      <c r="P246" s="101"/>
      <c r="Q246" s="101"/>
      <c r="R246" s="101"/>
      <c r="S246" s="101"/>
      <c r="T246" s="101"/>
      <c r="U246" s="101"/>
      <c r="V246" s="101"/>
      <c r="W246" s="101"/>
    </row>
    <row r="247" spans="1:23" s="102" customFormat="1" x14ac:dyDescent="0.25">
      <c r="A247" s="101"/>
      <c r="B247" s="101"/>
      <c r="C247" s="101"/>
      <c r="D247" s="101"/>
      <c r="E247" s="101"/>
      <c r="F247" s="101"/>
      <c r="G247" s="101"/>
      <c r="H247" s="101"/>
      <c r="I247" s="101"/>
      <c r="J247" s="101"/>
      <c r="K247" s="101"/>
      <c r="L247" s="101"/>
      <c r="M247" s="101"/>
      <c r="N247" s="104"/>
      <c r="O247" s="101"/>
      <c r="P247" s="101"/>
      <c r="Q247" s="101"/>
      <c r="R247" s="101"/>
      <c r="S247" s="101"/>
      <c r="T247" s="101"/>
      <c r="U247" s="101"/>
      <c r="V247" s="101"/>
      <c r="W247" s="101"/>
    </row>
    <row r="248" spans="1:23" s="102" customFormat="1" x14ac:dyDescent="0.25">
      <c r="A248" s="101"/>
      <c r="B248" s="101"/>
      <c r="C248" s="101"/>
      <c r="D248" s="101"/>
      <c r="E248" s="101"/>
      <c r="F248" s="101"/>
      <c r="G248" s="101"/>
      <c r="H248" s="101"/>
      <c r="I248" s="101"/>
      <c r="J248" s="101"/>
      <c r="K248" s="101"/>
      <c r="L248" s="101"/>
      <c r="M248" s="101"/>
      <c r="N248" s="104"/>
      <c r="O248" s="101"/>
      <c r="P248" s="101"/>
      <c r="Q248" s="101"/>
      <c r="R248" s="101"/>
      <c r="S248" s="101"/>
      <c r="T248" s="101"/>
      <c r="U248" s="101"/>
      <c r="V248" s="101"/>
      <c r="W248" s="101"/>
    </row>
    <row r="249" spans="1:23" s="102" customFormat="1" x14ac:dyDescent="0.25">
      <c r="A249" s="101"/>
      <c r="B249" s="101"/>
      <c r="C249" s="101"/>
      <c r="D249" s="101"/>
      <c r="E249" s="101"/>
      <c r="F249" s="101"/>
      <c r="G249" s="101"/>
      <c r="H249" s="101"/>
      <c r="I249" s="101"/>
      <c r="J249" s="101"/>
      <c r="K249" s="101"/>
      <c r="L249" s="101"/>
      <c r="M249" s="101"/>
      <c r="N249" s="104"/>
      <c r="O249" s="101"/>
      <c r="P249" s="101"/>
      <c r="Q249" s="101"/>
      <c r="R249" s="101"/>
      <c r="S249" s="101"/>
      <c r="T249" s="101"/>
      <c r="U249" s="101"/>
      <c r="V249" s="101"/>
      <c r="W249" s="101"/>
    </row>
    <row r="250" spans="1:23" s="102" customFormat="1" x14ac:dyDescent="0.25">
      <c r="A250" s="101"/>
      <c r="B250" s="101"/>
      <c r="C250" s="101"/>
      <c r="D250" s="101"/>
      <c r="E250" s="101"/>
      <c r="F250" s="101"/>
      <c r="G250" s="101"/>
      <c r="H250" s="101"/>
      <c r="I250" s="101"/>
      <c r="J250" s="101"/>
      <c r="K250" s="101"/>
      <c r="L250" s="101"/>
      <c r="M250" s="101"/>
      <c r="N250" s="104"/>
      <c r="O250" s="101"/>
      <c r="P250" s="101"/>
      <c r="Q250" s="101"/>
      <c r="R250" s="101"/>
      <c r="S250" s="101"/>
      <c r="T250" s="101"/>
      <c r="U250" s="101"/>
      <c r="V250" s="101"/>
      <c r="W250" s="101"/>
    </row>
    <row r="251" spans="1:23" s="102" customFormat="1" x14ac:dyDescent="0.25">
      <c r="A251" s="101"/>
      <c r="B251" s="101"/>
      <c r="C251" s="101"/>
      <c r="D251" s="101"/>
      <c r="E251" s="101"/>
      <c r="F251" s="101"/>
      <c r="G251" s="101"/>
      <c r="H251" s="101"/>
      <c r="I251" s="101"/>
      <c r="J251" s="101"/>
      <c r="K251" s="101"/>
      <c r="L251" s="101"/>
      <c r="M251" s="101"/>
      <c r="N251" s="104"/>
      <c r="O251" s="101"/>
      <c r="P251" s="101"/>
      <c r="Q251" s="101"/>
      <c r="R251" s="101"/>
      <c r="S251" s="101"/>
      <c r="T251" s="101"/>
      <c r="U251" s="101"/>
      <c r="V251" s="101"/>
      <c r="W251" s="101"/>
    </row>
    <row r="252" spans="1:23" s="102" customFormat="1" x14ac:dyDescent="0.25">
      <c r="A252" s="101"/>
      <c r="B252" s="101"/>
      <c r="C252" s="101"/>
      <c r="D252" s="101"/>
      <c r="E252" s="101"/>
      <c r="F252" s="101"/>
      <c r="G252" s="101"/>
      <c r="H252" s="101"/>
      <c r="I252" s="101"/>
      <c r="J252" s="101"/>
      <c r="K252" s="101"/>
      <c r="L252" s="101"/>
      <c r="M252" s="101"/>
      <c r="N252" s="104"/>
      <c r="O252" s="101"/>
      <c r="P252" s="101"/>
      <c r="Q252" s="101"/>
      <c r="R252" s="101"/>
      <c r="S252" s="101"/>
      <c r="T252" s="101"/>
      <c r="U252" s="101"/>
      <c r="V252" s="101"/>
      <c r="W252" s="101"/>
    </row>
    <row r="253" spans="1:23" s="102" customFormat="1" x14ac:dyDescent="0.25">
      <c r="A253" s="101"/>
      <c r="B253" s="101"/>
      <c r="C253" s="101"/>
      <c r="D253" s="101"/>
      <c r="E253" s="101"/>
      <c r="F253" s="101"/>
      <c r="G253" s="101"/>
      <c r="H253" s="101"/>
      <c r="I253" s="101"/>
      <c r="J253" s="101"/>
      <c r="K253" s="101"/>
      <c r="L253" s="101"/>
      <c r="M253" s="101"/>
      <c r="N253" s="104"/>
      <c r="O253" s="101"/>
      <c r="P253" s="101"/>
      <c r="Q253" s="101"/>
      <c r="R253" s="101"/>
      <c r="S253" s="101"/>
      <c r="T253" s="101"/>
      <c r="U253" s="101"/>
      <c r="V253" s="101"/>
      <c r="W253" s="101"/>
    </row>
    <row r="254" spans="1:23" s="102" customFormat="1" x14ac:dyDescent="0.25">
      <c r="A254" s="101"/>
      <c r="B254" s="101"/>
      <c r="C254" s="101"/>
      <c r="D254" s="101"/>
      <c r="E254" s="101"/>
      <c r="F254" s="101"/>
      <c r="G254" s="101"/>
      <c r="H254" s="101"/>
      <c r="I254" s="101"/>
      <c r="J254" s="101"/>
      <c r="K254" s="101"/>
      <c r="L254" s="101"/>
      <c r="M254" s="101"/>
      <c r="N254" s="104"/>
      <c r="O254" s="101"/>
      <c r="P254" s="101"/>
      <c r="Q254" s="101"/>
      <c r="R254" s="101"/>
      <c r="S254" s="101"/>
      <c r="T254" s="101"/>
      <c r="U254" s="101"/>
      <c r="V254" s="101"/>
      <c r="W254" s="101"/>
    </row>
    <row r="255" spans="1:23" s="102" customFormat="1" x14ac:dyDescent="0.25">
      <c r="A255" s="101"/>
      <c r="B255" s="101"/>
      <c r="C255" s="101"/>
      <c r="D255" s="101"/>
      <c r="E255" s="101"/>
      <c r="F255" s="101"/>
      <c r="G255" s="101"/>
      <c r="H255" s="101"/>
      <c r="I255" s="101"/>
      <c r="J255" s="101"/>
      <c r="K255" s="101"/>
      <c r="L255" s="101"/>
      <c r="M255" s="101"/>
      <c r="N255" s="104"/>
      <c r="O255" s="101"/>
      <c r="P255" s="101"/>
      <c r="Q255" s="101"/>
      <c r="R255" s="101"/>
      <c r="S255" s="101"/>
      <c r="T255" s="101"/>
      <c r="U255" s="101"/>
      <c r="V255" s="101"/>
      <c r="W255" s="101"/>
    </row>
    <row r="256" spans="1:23" s="102" customFormat="1" x14ac:dyDescent="0.25">
      <c r="A256" s="101"/>
      <c r="B256" s="101"/>
      <c r="C256" s="101"/>
      <c r="D256" s="101"/>
      <c r="E256" s="101"/>
      <c r="F256" s="101"/>
      <c r="G256" s="101"/>
      <c r="H256" s="101"/>
      <c r="I256" s="101"/>
      <c r="J256" s="101"/>
      <c r="K256" s="101"/>
      <c r="L256" s="101"/>
      <c r="M256" s="101"/>
      <c r="N256" s="104"/>
      <c r="O256" s="101"/>
      <c r="P256" s="101"/>
      <c r="Q256" s="101"/>
      <c r="R256" s="101"/>
      <c r="S256" s="101"/>
      <c r="T256" s="101"/>
      <c r="U256" s="101"/>
      <c r="V256" s="101"/>
      <c r="W256" s="101"/>
    </row>
    <row r="257" spans="1:23" s="102" customFormat="1" x14ac:dyDescent="0.25">
      <c r="A257" s="101"/>
      <c r="B257" s="101"/>
      <c r="C257" s="101"/>
      <c r="D257" s="101"/>
      <c r="E257" s="101"/>
      <c r="F257" s="101"/>
      <c r="G257" s="101"/>
      <c r="H257" s="101"/>
      <c r="I257" s="101"/>
      <c r="J257" s="101"/>
      <c r="K257" s="101"/>
      <c r="L257" s="101"/>
      <c r="M257" s="101"/>
      <c r="N257" s="104"/>
      <c r="O257" s="101"/>
      <c r="P257" s="101"/>
      <c r="Q257" s="101"/>
      <c r="R257" s="101"/>
      <c r="S257" s="101"/>
      <c r="T257" s="101"/>
      <c r="U257" s="101"/>
      <c r="V257" s="101"/>
      <c r="W257" s="101"/>
    </row>
    <row r="258" spans="1:23" s="102" customFormat="1" x14ac:dyDescent="0.25">
      <c r="A258" s="101"/>
      <c r="B258" s="101"/>
      <c r="C258" s="101"/>
      <c r="D258" s="101"/>
      <c r="E258" s="101"/>
      <c r="F258" s="101"/>
      <c r="G258" s="101"/>
      <c r="H258" s="101"/>
      <c r="I258" s="101"/>
      <c r="J258" s="101"/>
      <c r="K258" s="101"/>
      <c r="L258" s="101"/>
      <c r="M258" s="101"/>
      <c r="N258" s="104"/>
      <c r="O258" s="101"/>
      <c r="P258" s="101"/>
      <c r="Q258" s="101"/>
      <c r="R258" s="101"/>
      <c r="S258" s="101"/>
      <c r="T258" s="101"/>
      <c r="U258" s="101"/>
      <c r="V258" s="101"/>
      <c r="W258" s="101"/>
    </row>
    <row r="259" spans="1:23" s="102" customFormat="1" x14ac:dyDescent="0.25">
      <c r="A259" s="101"/>
      <c r="B259" s="101"/>
      <c r="C259" s="101"/>
      <c r="D259" s="101"/>
      <c r="E259" s="101"/>
      <c r="F259" s="101"/>
      <c r="G259" s="101"/>
      <c r="H259" s="101"/>
      <c r="I259" s="101"/>
      <c r="J259" s="101"/>
      <c r="K259" s="101"/>
      <c r="L259" s="101"/>
      <c r="M259" s="101"/>
      <c r="N259" s="104"/>
      <c r="O259" s="101"/>
      <c r="P259" s="101"/>
      <c r="Q259" s="101"/>
      <c r="R259" s="101"/>
      <c r="S259" s="101"/>
      <c r="T259" s="101"/>
      <c r="U259" s="101"/>
      <c r="V259" s="101"/>
      <c r="W259" s="101"/>
    </row>
    <row r="260" spans="1:23" s="102" customFormat="1" x14ac:dyDescent="0.25">
      <c r="A260" s="101"/>
      <c r="B260" s="101"/>
      <c r="C260" s="101"/>
      <c r="D260" s="101"/>
      <c r="E260" s="101"/>
      <c r="F260" s="101"/>
      <c r="G260" s="101"/>
      <c r="H260" s="101"/>
      <c r="I260" s="101"/>
      <c r="J260" s="101"/>
      <c r="K260" s="101"/>
      <c r="L260" s="101"/>
      <c r="M260" s="101"/>
      <c r="N260" s="104"/>
      <c r="O260" s="101"/>
      <c r="P260" s="101"/>
      <c r="Q260" s="101"/>
      <c r="R260" s="101"/>
      <c r="S260" s="101"/>
      <c r="T260" s="101"/>
      <c r="U260" s="101"/>
      <c r="V260" s="101"/>
      <c r="W260" s="101"/>
    </row>
    <row r="261" spans="1:23" s="102" customFormat="1" x14ac:dyDescent="0.25">
      <c r="A261" s="101"/>
      <c r="B261" s="101"/>
      <c r="C261" s="101"/>
      <c r="D261" s="101"/>
      <c r="E261" s="101"/>
      <c r="F261" s="101"/>
      <c r="G261" s="101"/>
      <c r="H261" s="101"/>
      <c r="I261" s="101"/>
      <c r="J261" s="101"/>
      <c r="K261" s="101"/>
      <c r="L261" s="101"/>
      <c r="M261" s="101"/>
      <c r="N261" s="104"/>
      <c r="O261" s="101"/>
      <c r="P261" s="101"/>
      <c r="Q261" s="101"/>
      <c r="R261" s="101"/>
      <c r="S261" s="101"/>
      <c r="T261" s="101"/>
      <c r="U261" s="101"/>
      <c r="V261" s="101"/>
      <c r="W261" s="101"/>
    </row>
    <row r="262" spans="1:23" s="102" customFormat="1" x14ac:dyDescent="0.25">
      <c r="A262" s="101"/>
      <c r="B262" s="101"/>
      <c r="C262" s="101"/>
      <c r="D262" s="101"/>
      <c r="E262" s="101"/>
      <c r="F262" s="101"/>
      <c r="G262" s="101"/>
      <c r="H262" s="101"/>
      <c r="I262" s="101"/>
      <c r="J262" s="101"/>
      <c r="K262" s="101"/>
      <c r="L262" s="101"/>
      <c r="M262" s="101"/>
      <c r="N262" s="104"/>
      <c r="O262" s="101"/>
      <c r="P262" s="101"/>
      <c r="Q262" s="101"/>
      <c r="R262" s="101"/>
      <c r="S262" s="101"/>
      <c r="T262" s="101"/>
      <c r="U262" s="101"/>
      <c r="V262" s="101"/>
      <c r="W262" s="101"/>
    </row>
    <row r="263" spans="1:23" s="102" customFormat="1" x14ac:dyDescent="0.25">
      <c r="A263" s="101"/>
      <c r="B263" s="101"/>
      <c r="C263" s="101"/>
      <c r="D263" s="101"/>
      <c r="E263" s="101"/>
      <c r="F263" s="101"/>
      <c r="G263" s="101"/>
      <c r="H263" s="101"/>
      <c r="I263" s="101"/>
      <c r="J263" s="101"/>
      <c r="K263" s="101"/>
      <c r="L263" s="101"/>
      <c r="M263" s="101"/>
      <c r="N263" s="104"/>
      <c r="O263" s="101"/>
      <c r="P263" s="101"/>
      <c r="Q263" s="101"/>
      <c r="R263" s="101"/>
      <c r="S263" s="101"/>
      <c r="T263" s="101"/>
      <c r="U263" s="101"/>
      <c r="V263" s="101"/>
      <c r="W263" s="101"/>
    </row>
    <row r="264" spans="1:23" s="102" customFormat="1" x14ac:dyDescent="0.25">
      <c r="A264" s="101"/>
      <c r="B264" s="101"/>
      <c r="C264" s="101"/>
      <c r="D264" s="101"/>
      <c r="E264" s="101"/>
      <c r="F264" s="101"/>
      <c r="G264" s="101"/>
      <c r="H264" s="101"/>
      <c r="I264" s="101"/>
      <c r="J264" s="101"/>
      <c r="K264" s="101"/>
      <c r="L264" s="101"/>
      <c r="M264" s="101"/>
      <c r="N264" s="104"/>
      <c r="O264" s="101"/>
      <c r="P264" s="101"/>
      <c r="Q264" s="101"/>
      <c r="R264" s="101"/>
      <c r="S264" s="101"/>
      <c r="T264" s="101"/>
      <c r="U264" s="101"/>
      <c r="V264" s="101"/>
      <c r="W264" s="101"/>
    </row>
    <row r="265" spans="1:23" s="102" customFormat="1" x14ac:dyDescent="0.25">
      <c r="A265" s="101"/>
      <c r="B265" s="101"/>
      <c r="C265" s="101"/>
      <c r="D265" s="101"/>
      <c r="E265" s="101"/>
      <c r="F265" s="101"/>
      <c r="G265" s="101"/>
      <c r="H265" s="101"/>
      <c r="I265" s="101"/>
      <c r="J265" s="101"/>
      <c r="K265" s="101"/>
      <c r="L265" s="101"/>
      <c r="M265" s="101"/>
      <c r="N265" s="104"/>
      <c r="O265" s="101"/>
      <c r="P265" s="101"/>
      <c r="Q265" s="101"/>
      <c r="R265" s="101"/>
      <c r="S265" s="101"/>
      <c r="T265" s="101"/>
      <c r="U265" s="101"/>
      <c r="V265" s="101"/>
      <c r="W265" s="101"/>
    </row>
    <row r="266" spans="1:23" s="102" customFormat="1" x14ac:dyDescent="0.25">
      <c r="A266" s="101"/>
      <c r="B266" s="101"/>
      <c r="C266" s="101"/>
      <c r="D266" s="101"/>
      <c r="E266" s="101"/>
      <c r="F266" s="101"/>
      <c r="G266" s="101"/>
      <c r="H266" s="101"/>
      <c r="I266" s="101"/>
      <c r="J266" s="101"/>
      <c r="K266" s="101"/>
      <c r="L266" s="101"/>
      <c r="M266" s="101"/>
      <c r="N266" s="104"/>
      <c r="O266" s="101"/>
      <c r="P266" s="101"/>
      <c r="Q266" s="101"/>
      <c r="R266" s="101"/>
      <c r="S266" s="101"/>
      <c r="T266" s="101"/>
      <c r="U266" s="101"/>
      <c r="V266" s="101"/>
      <c r="W266" s="101"/>
    </row>
    <row r="267" spans="1:23" s="102" customFormat="1" x14ac:dyDescent="0.25">
      <c r="A267" s="101"/>
      <c r="B267" s="101"/>
      <c r="C267" s="101"/>
      <c r="D267" s="101"/>
      <c r="E267" s="101"/>
      <c r="F267" s="101"/>
      <c r="G267" s="101"/>
      <c r="H267" s="101"/>
      <c r="I267" s="101"/>
      <c r="J267" s="101"/>
      <c r="K267" s="101"/>
      <c r="L267" s="101"/>
      <c r="M267" s="101"/>
      <c r="N267" s="104"/>
      <c r="O267" s="101"/>
      <c r="P267" s="101"/>
      <c r="Q267" s="101"/>
      <c r="R267" s="101"/>
      <c r="S267" s="101"/>
      <c r="T267" s="101"/>
      <c r="U267" s="101"/>
      <c r="V267" s="101"/>
      <c r="W267" s="101"/>
    </row>
    <row r="268" spans="1:23" s="102" customFormat="1" x14ac:dyDescent="0.25">
      <c r="A268" s="101"/>
      <c r="B268" s="101"/>
      <c r="C268" s="101"/>
      <c r="D268" s="101"/>
      <c r="E268" s="101"/>
      <c r="F268" s="101"/>
      <c r="G268" s="101"/>
      <c r="H268" s="101"/>
      <c r="I268" s="101"/>
      <c r="J268" s="101"/>
      <c r="K268" s="101"/>
      <c r="L268" s="101"/>
      <c r="M268" s="101"/>
      <c r="N268" s="104"/>
      <c r="O268" s="101"/>
      <c r="P268" s="101"/>
      <c r="Q268" s="101"/>
      <c r="R268" s="101"/>
      <c r="S268" s="101"/>
      <c r="T268" s="101"/>
      <c r="U268" s="101"/>
      <c r="V268" s="101"/>
      <c r="W268" s="101"/>
    </row>
    <row r="269" spans="1:23" s="102" customFormat="1" x14ac:dyDescent="0.25">
      <c r="A269" s="101"/>
      <c r="B269" s="101"/>
      <c r="C269" s="101"/>
      <c r="D269" s="101"/>
      <c r="E269" s="101"/>
      <c r="F269" s="101"/>
      <c r="G269" s="101"/>
      <c r="H269" s="101"/>
      <c r="I269" s="101"/>
      <c r="J269" s="101"/>
      <c r="K269" s="101"/>
      <c r="L269" s="101"/>
      <c r="M269" s="101"/>
      <c r="N269" s="104"/>
      <c r="O269" s="101"/>
      <c r="P269" s="101"/>
      <c r="Q269" s="101"/>
      <c r="R269" s="101"/>
      <c r="S269" s="101"/>
      <c r="T269" s="101"/>
      <c r="U269" s="101"/>
      <c r="V269" s="101"/>
      <c r="W269" s="101"/>
    </row>
    <row r="270" spans="1:23" s="102" customFormat="1" x14ac:dyDescent="0.25">
      <c r="A270" s="101"/>
      <c r="B270" s="101"/>
      <c r="C270" s="101"/>
      <c r="D270" s="101"/>
      <c r="E270" s="101"/>
      <c r="F270" s="101"/>
      <c r="G270" s="101"/>
      <c r="H270" s="101"/>
      <c r="I270" s="101"/>
      <c r="J270" s="101"/>
      <c r="K270" s="101"/>
      <c r="L270" s="101"/>
      <c r="M270" s="101"/>
      <c r="N270" s="104"/>
      <c r="O270" s="101"/>
      <c r="P270" s="101"/>
      <c r="Q270" s="101"/>
      <c r="R270" s="101"/>
      <c r="S270" s="101"/>
      <c r="T270" s="101"/>
      <c r="U270" s="101"/>
      <c r="V270" s="101"/>
      <c r="W270" s="101"/>
    </row>
    <row r="271" spans="1:23" s="102" customFormat="1" x14ac:dyDescent="0.25">
      <c r="A271" s="101"/>
      <c r="B271" s="101"/>
      <c r="C271" s="101"/>
      <c r="D271" s="101"/>
      <c r="E271" s="101"/>
      <c r="F271" s="101"/>
      <c r="G271" s="101"/>
      <c r="H271" s="101"/>
      <c r="I271" s="101"/>
      <c r="J271" s="101"/>
      <c r="K271" s="101"/>
      <c r="L271" s="101"/>
      <c r="M271" s="101"/>
      <c r="N271" s="104"/>
      <c r="O271" s="101"/>
      <c r="P271" s="101"/>
      <c r="Q271" s="101"/>
      <c r="R271" s="101"/>
      <c r="S271" s="101"/>
      <c r="T271" s="101"/>
      <c r="U271" s="101"/>
      <c r="V271" s="101"/>
      <c r="W271" s="101"/>
    </row>
    <row r="272" spans="1:23" s="102" customFormat="1" x14ac:dyDescent="0.25">
      <c r="A272" s="101"/>
      <c r="B272" s="101"/>
      <c r="C272" s="101"/>
      <c r="D272" s="101"/>
      <c r="E272" s="101"/>
      <c r="F272" s="101"/>
      <c r="G272" s="101"/>
      <c r="H272" s="101"/>
      <c r="I272" s="101"/>
      <c r="J272" s="101"/>
      <c r="K272" s="101"/>
      <c r="L272" s="101"/>
      <c r="M272" s="101"/>
      <c r="N272" s="104"/>
      <c r="O272" s="101"/>
      <c r="P272" s="101"/>
      <c r="Q272" s="101"/>
      <c r="R272" s="101"/>
      <c r="S272" s="101"/>
      <c r="T272" s="101"/>
      <c r="U272" s="101"/>
      <c r="V272" s="101"/>
      <c r="W272" s="101"/>
    </row>
    <row r="273" spans="1:23" s="102" customFormat="1" x14ac:dyDescent="0.25">
      <c r="A273" s="101"/>
      <c r="B273" s="101"/>
      <c r="C273" s="101"/>
      <c r="D273" s="101"/>
      <c r="E273" s="101"/>
      <c r="F273" s="101"/>
      <c r="G273" s="101"/>
      <c r="H273" s="101"/>
      <c r="I273" s="101"/>
      <c r="J273" s="101"/>
      <c r="K273" s="101"/>
      <c r="L273" s="101"/>
      <c r="M273" s="101"/>
      <c r="N273" s="104"/>
      <c r="O273" s="101"/>
      <c r="P273" s="101"/>
      <c r="Q273" s="101"/>
      <c r="R273" s="101"/>
      <c r="S273" s="101"/>
      <c r="T273" s="101"/>
      <c r="U273" s="101"/>
      <c r="V273" s="101"/>
      <c r="W273" s="101"/>
    </row>
    <row r="274" spans="1:23" s="102" customFormat="1" x14ac:dyDescent="0.25">
      <c r="A274" s="101"/>
      <c r="B274" s="101"/>
      <c r="C274" s="101"/>
      <c r="D274" s="101"/>
      <c r="E274" s="101"/>
      <c r="F274" s="101"/>
      <c r="G274" s="101"/>
      <c r="H274" s="101"/>
      <c r="I274" s="101"/>
      <c r="J274" s="101"/>
      <c r="K274" s="101"/>
      <c r="L274" s="101"/>
      <c r="M274" s="101"/>
      <c r="N274" s="104"/>
      <c r="O274" s="101"/>
      <c r="P274" s="101"/>
      <c r="Q274" s="101"/>
      <c r="R274" s="101"/>
      <c r="S274" s="101"/>
      <c r="T274" s="101"/>
      <c r="U274" s="101"/>
      <c r="V274" s="101"/>
      <c r="W274" s="101"/>
    </row>
    <row r="275" spans="1:23" s="102" customFormat="1" x14ac:dyDescent="0.25">
      <c r="A275" s="101"/>
      <c r="B275" s="101"/>
      <c r="C275" s="101"/>
      <c r="D275" s="101"/>
      <c r="E275" s="101"/>
      <c r="F275" s="101"/>
      <c r="G275" s="101"/>
      <c r="H275" s="101"/>
      <c r="I275" s="101"/>
      <c r="J275" s="101"/>
      <c r="K275" s="101"/>
      <c r="L275" s="101"/>
      <c r="M275" s="101"/>
      <c r="N275" s="104"/>
      <c r="O275" s="101"/>
      <c r="P275" s="101"/>
      <c r="Q275" s="101"/>
      <c r="R275" s="101"/>
      <c r="S275" s="101"/>
      <c r="T275" s="101"/>
      <c r="U275" s="101"/>
      <c r="V275" s="101"/>
      <c r="W275" s="101"/>
    </row>
    <row r="276" spans="1:23" s="102" customFormat="1" x14ac:dyDescent="0.25">
      <c r="A276" s="101"/>
      <c r="B276" s="101"/>
      <c r="C276" s="101"/>
      <c r="D276" s="101"/>
      <c r="E276" s="101"/>
      <c r="F276" s="101"/>
      <c r="G276" s="101"/>
      <c r="H276" s="101"/>
      <c r="I276" s="101"/>
      <c r="J276" s="101"/>
      <c r="K276" s="101"/>
      <c r="L276" s="101"/>
      <c r="M276" s="101"/>
      <c r="N276" s="104"/>
      <c r="O276" s="101"/>
      <c r="P276" s="101"/>
      <c r="Q276" s="101"/>
      <c r="R276" s="101"/>
      <c r="S276" s="101"/>
      <c r="T276" s="101"/>
      <c r="U276" s="101"/>
      <c r="V276" s="101"/>
      <c r="W276" s="101"/>
    </row>
    <row r="277" spans="1:23" s="102" customFormat="1" x14ac:dyDescent="0.25">
      <c r="A277" s="101"/>
      <c r="B277" s="101"/>
      <c r="C277" s="101"/>
      <c r="D277" s="101"/>
      <c r="E277" s="101"/>
      <c r="F277" s="101"/>
      <c r="G277" s="101"/>
      <c r="H277" s="101"/>
      <c r="I277" s="101"/>
      <c r="J277" s="101"/>
      <c r="K277" s="101"/>
      <c r="L277" s="101"/>
      <c r="M277" s="101"/>
      <c r="N277" s="104"/>
      <c r="O277" s="101"/>
      <c r="P277" s="101"/>
      <c r="Q277" s="101"/>
      <c r="R277" s="101"/>
      <c r="S277" s="101"/>
      <c r="T277" s="101"/>
      <c r="U277" s="101"/>
      <c r="V277" s="101"/>
      <c r="W277" s="101"/>
    </row>
    <row r="278" spans="1:23" s="102" customFormat="1" x14ac:dyDescent="0.25">
      <c r="A278" s="101"/>
      <c r="B278" s="101"/>
      <c r="C278" s="101"/>
      <c r="D278" s="101"/>
      <c r="E278" s="101"/>
      <c r="F278" s="101"/>
      <c r="G278" s="101"/>
      <c r="H278" s="101"/>
      <c r="I278" s="101"/>
      <c r="J278" s="101"/>
      <c r="K278" s="101"/>
      <c r="L278" s="101"/>
      <c r="M278" s="101"/>
      <c r="N278" s="104"/>
      <c r="O278" s="101"/>
      <c r="P278" s="101"/>
      <c r="Q278" s="101"/>
      <c r="R278" s="101"/>
      <c r="S278" s="101"/>
      <c r="T278" s="101"/>
      <c r="U278" s="101"/>
      <c r="V278" s="101"/>
      <c r="W278" s="101"/>
    </row>
    <row r="279" spans="1:23" s="102" customFormat="1" x14ac:dyDescent="0.25">
      <c r="A279" s="101"/>
      <c r="B279" s="101"/>
      <c r="C279" s="101"/>
      <c r="D279" s="101"/>
      <c r="E279" s="101"/>
      <c r="F279" s="101"/>
      <c r="G279" s="101"/>
      <c r="H279" s="101"/>
      <c r="I279" s="101"/>
      <c r="J279" s="101"/>
      <c r="K279" s="101"/>
      <c r="L279" s="101"/>
      <c r="M279" s="101"/>
      <c r="N279" s="104"/>
      <c r="O279" s="101"/>
      <c r="P279" s="101"/>
      <c r="Q279" s="101"/>
      <c r="R279" s="101"/>
      <c r="S279" s="101"/>
      <c r="T279" s="101"/>
      <c r="U279" s="101"/>
      <c r="V279" s="101"/>
      <c r="W279" s="101"/>
    </row>
    <row r="280" spans="1:23" s="102" customFormat="1" x14ac:dyDescent="0.25">
      <c r="A280" s="101"/>
      <c r="B280" s="101"/>
      <c r="C280" s="101"/>
      <c r="D280" s="101"/>
      <c r="E280" s="101"/>
      <c r="F280" s="101"/>
      <c r="G280" s="101"/>
      <c r="H280" s="101"/>
      <c r="I280" s="101"/>
      <c r="J280" s="101"/>
      <c r="K280" s="101"/>
      <c r="L280" s="101"/>
      <c r="M280" s="101"/>
      <c r="N280" s="104"/>
      <c r="O280" s="101"/>
      <c r="P280" s="101"/>
      <c r="Q280" s="101"/>
      <c r="R280" s="101"/>
      <c r="S280" s="101"/>
      <c r="T280" s="101"/>
      <c r="U280" s="101"/>
      <c r="V280" s="101"/>
      <c r="W280" s="101"/>
    </row>
    <row r="281" spans="1:23" s="102" customFormat="1" x14ac:dyDescent="0.25">
      <c r="A281" s="101"/>
      <c r="B281" s="101"/>
      <c r="C281" s="101"/>
      <c r="D281" s="101"/>
      <c r="E281" s="101"/>
      <c r="F281" s="101"/>
      <c r="G281" s="101"/>
      <c r="H281" s="101"/>
      <c r="I281" s="101"/>
      <c r="J281" s="101"/>
      <c r="K281" s="101"/>
      <c r="L281" s="101"/>
      <c r="M281" s="101"/>
      <c r="N281" s="104"/>
      <c r="O281" s="101"/>
      <c r="P281" s="101"/>
      <c r="Q281" s="101"/>
      <c r="R281" s="101"/>
      <c r="S281" s="101"/>
      <c r="T281" s="101"/>
      <c r="U281" s="101"/>
      <c r="V281" s="101"/>
      <c r="W281" s="101"/>
    </row>
    <row r="282" spans="1:23" s="102" customFormat="1" x14ac:dyDescent="0.25">
      <c r="A282" s="101"/>
      <c r="B282" s="101"/>
      <c r="C282" s="101"/>
      <c r="D282" s="101"/>
      <c r="E282" s="101"/>
      <c r="F282" s="101"/>
      <c r="G282" s="101"/>
      <c r="H282" s="101"/>
      <c r="I282" s="101"/>
      <c r="J282" s="101"/>
      <c r="K282" s="101"/>
      <c r="L282" s="101"/>
      <c r="M282" s="101"/>
      <c r="N282" s="104"/>
      <c r="O282" s="103"/>
      <c r="P282" s="101"/>
      <c r="Q282" s="101"/>
      <c r="R282" s="101"/>
      <c r="S282" s="101"/>
      <c r="T282" s="101"/>
      <c r="U282" s="101"/>
      <c r="V282" s="101"/>
      <c r="W282" s="101"/>
    </row>
    <row r="283" spans="1:23" s="102" customFormat="1" x14ac:dyDescent="0.25">
      <c r="A283" s="101"/>
      <c r="B283" s="101"/>
      <c r="C283" s="101"/>
      <c r="D283" s="101"/>
      <c r="E283" s="101"/>
      <c r="F283" s="101"/>
      <c r="G283" s="101"/>
      <c r="H283" s="101"/>
      <c r="I283" s="101"/>
      <c r="J283" s="101"/>
      <c r="K283" s="101"/>
      <c r="L283" s="101"/>
      <c r="M283" s="101"/>
      <c r="N283" s="104"/>
      <c r="O283" s="103"/>
      <c r="P283" s="101"/>
      <c r="Q283" s="101"/>
      <c r="R283" s="101"/>
      <c r="S283" s="101"/>
      <c r="T283" s="101"/>
      <c r="U283" s="101"/>
      <c r="V283" s="101"/>
      <c r="W283" s="101"/>
    </row>
    <row r="284" spans="1:23" s="102" customFormat="1" x14ac:dyDescent="0.25">
      <c r="A284" s="101"/>
      <c r="B284" s="101"/>
      <c r="C284" s="101"/>
      <c r="D284" s="101"/>
      <c r="E284" s="101"/>
      <c r="F284" s="101"/>
      <c r="G284" s="101"/>
      <c r="H284" s="101"/>
      <c r="I284" s="101"/>
      <c r="J284" s="101"/>
      <c r="K284" s="101"/>
      <c r="L284" s="101"/>
      <c r="M284" s="101"/>
      <c r="N284" s="104"/>
      <c r="O284" s="103"/>
      <c r="P284" s="101"/>
      <c r="Q284" s="101"/>
      <c r="R284" s="101"/>
      <c r="S284" s="101"/>
      <c r="T284" s="101"/>
      <c r="U284" s="101"/>
      <c r="V284" s="101"/>
      <c r="W284" s="101"/>
    </row>
  </sheetData>
  <sortState ref="A3:O33">
    <sortCondition ref="K3:K33"/>
  </sortState>
  <mergeCells count="2">
    <mergeCell ref="K2:L2"/>
    <mergeCell ref="A39:T39"/>
  </mergeCells>
  <conditionalFormatting sqref="L3:L33">
    <cfRule type="dataBar" priority="3">
      <dataBar showValue="0">
        <cfvo type="min"/>
        <cfvo type="max"/>
        <color rgb="FF69AE23"/>
      </dataBar>
      <extLst>
        <ext xmlns:x14="http://schemas.microsoft.com/office/spreadsheetml/2009/9/main" uri="{B025F937-C7B1-47D3-B67F-A62EFF666E3E}">
          <x14:id>{F31CC924-2CCA-4C1C-99F8-398D3303334F}</x14:id>
        </ext>
      </extLst>
    </cfRule>
  </conditionalFormatting>
  <conditionalFormatting sqref="M3:M33">
    <cfRule type="dataBar" priority="1">
      <dataBar>
        <cfvo type="min"/>
        <cfvo type="max"/>
        <color rgb="FF69AE23"/>
      </dataBar>
      <extLst>
        <ext xmlns:x14="http://schemas.microsoft.com/office/spreadsheetml/2009/9/main" uri="{B025F937-C7B1-47D3-B67F-A62EFF666E3E}">
          <x14:id>{CF829409-D6A3-4324-AF0A-A5BB9E6DE5F6}</x14:id>
        </ext>
      </extLst>
    </cfRule>
    <cfRule type="dataBar" priority="2">
      <dataBar>
        <cfvo type="min"/>
        <cfvo type="max"/>
        <color rgb="FF69AE23"/>
      </dataBar>
      <extLst>
        <ext xmlns:x14="http://schemas.microsoft.com/office/spreadsheetml/2009/9/main" uri="{B025F937-C7B1-47D3-B67F-A62EFF666E3E}">
          <x14:id>{084AF11C-56DE-4DF4-A7D6-90FCA22191DA}</x14:id>
        </ext>
      </extLst>
    </cfRule>
  </conditionalFormatting>
  <pageMargins left="0.70866141732283472" right="0.70866141732283472" top="0.74803149606299213" bottom="0.74803149606299213" header="0.31496062992125984" footer="0.31496062992125984"/>
  <pageSetup paperSize="9" scale="80" orientation="portrait" r:id="rId1"/>
  <ignoredErrors>
    <ignoredError sqref="N6 N11" formula="1"/>
  </ignoredErrors>
  <extLst>
    <ext xmlns:x14="http://schemas.microsoft.com/office/spreadsheetml/2009/9/main" uri="{78C0D931-6437-407d-A8EE-F0AAD7539E65}">
      <x14:conditionalFormattings>
        <x14:conditionalFormatting xmlns:xm="http://schemas.microsoft.com/office/excel/2006/main">
          <x14:cfRule type="dataBar" id="{F31CC924-2CCA-4C1C-99F8-398D3303334F}">
            <x14:dataBar minLength="0" maxLength="100" gradient="0">
              <x14:cfvo type="autoMin"/>
              <x14:cfvo type="autoMax"/>
              <x14:negativeFillColor rgb="FFFF0000"/>
              <x14:axisColor rgb="FF000000"/>
            </x14:dataBar>
          </x14:cfRule>
          <xm:sqref>L3:L33</xm:sqref>
        </x14:conditionalFormatting>
        <x14:conditionalFormatting xmlns:xm="http://schemas.microsoft.com/office/excel/2006/main">
          <x14:cfRule type="dataBar" id="{CF829409-D6A3-4324-AF0A-A5BB9E6DE5F6}">
            <x14:dataBar minLength="0" maxLength="100" gradient="0">
              <x14:cfvo type="autoMin"/>
              <x14:cfvo type="autoMax"/>
              <x14:negativeFillColor rgb="FFFF0000"/>
              <x14:axisColor rgb="FF000000"/>
            </x14:dataBar>
          </x14:cfRule>
          <x14:cfRule type="dataBar" id="{084AF11C-56DE-4DF4-A7D6-90FCA22191DA}">
            <x14:dataBar minLength="0" maxLength="100" gradient="0">
              <x14:cfvo type="autoMin"/>
              <x14:cfvo type="autoMax"/>
              <x14:negativeFillColor rgb="FFFF0000"/>
              <x14:axisColor rgb="FF000000"/>
            </x14:dataBar>
          </x14:cfRule>
          <xm:sqref>M3:M33</xm:sqref>
        </x14:conditionalFormatting>
      </x14:conditionalFormattings>
    </ext>
    <ext xmlns:x14="http://schemas.microsoft.com/office/spreadsheetml/2009/9/main" uri="{05C60535-1F16-4fd2-B633-F4F36F0B64E0}">
      <x14:sparklineGroups xmlns:xm="http://schemas.microsoft.com/office/excel/2006/main">
        <x14:sparklineGroup manualMax="0" manualMin="0" displayEmptyCellsAs="gap" markers="1">
          <x14:colorSeries rgb="FF69AE23"/>
          <x14:colorNegative rgb="FFD00000"/>
          <x14:colorAxis rgb="FF000000"/>
          <x14:colorMarkers rgb="FF69AE23"/>
          <x14:colorFirst rgb="FFD00000"/>
          <x14:colorLast rgb="FFD00000"/>
          <x14:colorHigh rgb="FFD00000"/>
          <x14:colorLow rgb="FFD00000"/>
          <x14:sparklines>
            <x14:sparkline>
              <xm:f>Table_D5!B3:K3</xm:f>
              <xm:sqref>M3</xm:sqref>
            </x14:sparkline>
            <x14:sparkline>
              <xm:f>Table_D5!B4:K4</xm:f>
              <xm:sqref>M4</xm:sqref>
            </x14:sparkline>
          </x14:sparklines>
        </x14:sparklineGroup>
        <x14:sparklineGroup manualMax="0" manualMin="0" displayEmptyCellsAs="gap" markers="1">
          <x14:colorSeries rgb="FF69AE23"/>
          <x14:colorNegative rgb="FFD00000"/>
          <x14:colorAxis rgb="FF000000"/>
          <x14:colorMarkers rgb="FF69AE23"/>
          <x14:colorFirst rgb="FFD00000"/>
          <x14:colorLast rgb="FFD00000"/>
          <x14:colorHigh rgb="FFD00000"/>
          <x14:colorLow rgb="FFD00000"/>
          <x14:sparklines>
            <x14:sparkline>
              <xm:f>Table_D5!B5:K5</xm:f>
              <xm:sqref>M5</xm:sqref>
            </x14:sparkline>
            <x14:sparkline>
              <xm:f>Table_D5!B6:K6</xm:f>
              <xm:sqref>M6</xm:sqref>
            </x14:sparkline>
            <x14:sparkline>
              <xm:f>Table_D5!B7:K7</xm:f>
              <xm:sqref>M7</xm:sqref>
            </x14:sparkline>
            <x14:sparkline>
              <xm:f>Table_D5!B8:K8</xm:f>
              <xm:sqref>M8</xm:sqref>
            </x14:sparkline>
            <x14:sparkline>
              <xm:f>Table_D5!B9:K9</xm:f>
              <xm:sqref>M9</xm:sqref>
            </x14:sparkline>
            <x14:sparkline>
              <xm:f>Table_D5!B10:K10</xm:f>
              <xm:sqref>M10</xm:sqref>
            </x14:sparkline>
            <x14:sparkline>
              <xm:f>Table_D5!B11:K11</xm:f>
              <xm:sqref>M11</xm:sqref>
            </x14:sparkline>
            <x14:sparkline>
              <xm:f>Table_D5!B12:K12</xm:f>
              <xm:sqref>M12</xm:sqref>
            </x14:sparkline>
            <x14:sparkline>
              <xm:f>Table_D5!B13:K13</xm:f>
              <xm:sqref>M13</xm:sqref>
            </x14:sparkline>
            <x14:sparkline>
              <xm:f>Table_D5!B14:K14</xm:f>
              <xm:sqref>M14</xm:sqref>
            </x14:sparkline>
            <x14:sparkline>
              <xm:f>Table_D5!B15:K15</xm:f>
              <xm:sqref>M15</xm:sqref>
            </x14:sparkline>
            <x14:sparkline>
              <xm:f>Table_D5!B16:K16</xm:f>
              <xm:sqref>M16</xm:sqref>
            </x14:sparkline>
            <x14:sparkline>
              <xm:f>Table_D5!B17:K17</xm:f>
              <xm:sqref>M17</xm:sqref>
            </x14:sparkline>
            <x14:sparkline>
              <xm:f>Table_D5!B18:K18</xm:f>
              <xm:sqref>M18</xm:sqref>
            </x14:sparkline>
            <x14:sparkline>
              <xm:f>Table_D5!B19:K19</xm:f>
              <xm:sqref>M19</xm:sqref>
            </x14:sparkline>
            <x14:sparkline>
              <xm:f>Table_D5!B20:K20</xm:f>
              <xm:sqref>M20</xm:sqref>
            </x14:sparkline>
            <x14:sparkline>
              <xm:f>Table_D5!B21:K21</xm:f>
              <xm:sqref>M21</xm:sqref>
            </x14:sparkline>
            <x14:sparkline>
              <xm:f>Table_D5!B22:K22</xm:f>
              <xm:sqref>M22</xm:sqref>
            </x14:sparkline>
            <x14:sparkline>
              <xm:f>Table_D5!B23:K23</xm:f>
              <xm:sqref>M23</xm:sqref>
            </x14:sparkline>
            <x14:sparkline>
              <xm:f>Table_D5!B24:K24</xm:f>
              <xm:sqref>M24</xm:sqref>
            </x14:sparkline>
            <x14:sparkline>
              <xm:f>Table_D5!B25:K25</xm:f>
              <xm:sqref>M25</xm:sqref>
            </x14:sparkline>
            <x14:sparkline>
              <xm:f>Table_D5!B26:K26</xm:f>
              <xm:sqref>M26</xm:sqref>
            </x14:sparkline>
            <x14:sparkline>
              <xm:f>Table_D5!B27:K27</xm:f>
              <xm:sqref>M27</xm:sqref>
            </x14:sparkline>
            <x14:sparkline>
              <xm:f>Table_D5!B28:K28</xm:f>
              <xm:sqref>M28</xm:sqref>
            </x14:sparkline>
            <x14:sparkline>
              <xm:f>Table_D5!B29:K29</xm:f>
              <xm:sqref>M29</xm:sqref>
            </x14:sparkline>
            <x14:sparkline>
              <xm:f>Table_D5!B30:K30</xm:f>
              <xm:sqref>M30</xm:sqref>
            </x14:sparkline>
            <x14:sparkline>
              <xm:f>Table_D5!B31:K31</xm:f>
              <xm:sqref>M31</xm:sqref>
            </x14:sparkline>
            <x14:sparkline>
              <xm:f>Table_D5!B32:K32</xm:f>
              <xm:sqref>M32</xm:sqref>
            </x14:sparkline>
            <x14:sparkline>
              <xm:f>Table_D5!B33:K33</xm:f>
              <xm:sqref>M33</xm:sqref>
            </x14:sparkline>
          </x14:sparklines>
        </x14:sparklineGroup>
      </x14:sparklineGroup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06"/>
  <sheetViews>
    <sheetView topLeftCell="A16" zoomScale="80" zoomScaleNormal="80" workbookViewId="0">
      <selection activeCell="B38" sqref="B38"/>
    </sheetView>
  </sheetViews>
  <sheetFormatPr defaultColWidth="9.140625" defaultRowHeight="15" x14ac:dyDescent="0.25"/>
  <cols>
    <col min="1" max="1" width="14.42578125" style="101" customWidth="1"/>
    <col min="2" max="11" width="8" style="101" bestFit="1" customWidth="1"/>
    <col min="12" max="12" width="13.42578125" style="101" customWidth="1"/>
    <col min="13" max="13" width="17.28515625" style="101" customWidth="1"/>
    <col min="14" max="14" width="13.42578125" style="104" customWidth="1"/>
    <col min="15" max="15" width="8.42578125" style="103" bestFit="1" customWidth="1"/>
    <col min="16" max="16" width="9.140625" style="101"/>
    <col min="17" max="17" width="7.28515625" style="101" customWidth="1"/>
    <col min="18" max="18" width="7.28515625" style="101" bestFit="1" customWidth="1"/>
    <col min="19" max="19" width="9.140625" style="101"/>
    <col min="20" max="20" width="12.28515625" style="101" customWidth="1"/>
    <col min="21" max="21" width="9.42578125" style="101" customWidth="1"/>
    <col min="22" max="16384" width="9.140625" style="101"/>
  </cols>
  <sheetData>
    <row r="1" spans="1:30" s="98" customFormat="1" ht="36.75" customHeight="1" x14ac:dyDescent="0.2">
      <c r="A1" s="231" t="s">
        <v>140</v>
      </c>
      <c r="N1" s="99"/>
      <c r="O1" s="121"/>
    </row>
    <row r="2" spans="1:30" s="118" customFormat="1" ht="66.75" customHeight="1" x14ac:dyDescent="0.2">
      <c r="A2" s="120" t="s">
        <v>0</v>
      </c>
      <c r="B2" s="119">
        <v>2010</v>
      </c>
      <c r="C2" s="119">
        <v>2011</v>
      </c>
      <c r="D2" s="119">
        <v>2012</v>
      </c>
      <c r="E2" s="119">
        <v>2013</v>
      </c>
      <c r="F2" s="119">
        <v>2014</v>
      </c>
      <c r="G2" s="119">
        <v>2015</v>
      </c>
      <c r="H2" s="119">
        <v>2016</v>
      </c>
      <c r="I2" s="119">
        <v>2017</v>
      </c>
      <c r="J2" s="119">
        <v>2018</v>
      </c>
      <c r="K2" s="316">
        <v>2019</v>
      </c>
      <c r="L2" s="313"/>
      <c r="M2" s="70" t="s">
        <v>131</v>
      </c>
      <c r="N2" s="70" t="s">
        <v>126</v>
      </c>
      <c r="O2" s="119" t="s">
        <v>106</v>
      </c>
      <c r="R2"/>
      <c r="S2"/>
      <c r="T2"/>
      <c r="U2"/>
      <c r="V2"/>
      <c r="W2"/>
      <c r="X2"/>
    </row>
    <row r="3" spans="1:30" s="98" customFormat="1" ht="18" customHeight="1" x14ac:dyDescent="0.2">
      <c r="A3" s="110" t="s">
        <v>3</v>
      </c>
      <c r="B3" s="97">
        <v>0.54227770941960995</v>
      </c>
      <c r="C3" s="97">
        <v>0.55475895904607297</v>
      </c>
      <c r="D3" s="97">
        <v>0.55697573946713197</v>
      </c>
      <c r="E3" s="97">
        <v>0.53500850151558799</v>
      </c>
      <c r="F3" s="97">
        <v>0.50428646861948301</v>
      </c>
      <c r="G3" s="97">
        <v>0.456916361110006</v>
      </c>
      <c r="H3" s="97">
        <v>0.40960020312074003</v>
      </c>
      <c r="I3" s="97">
        <v>0.35300684949352001</v>
      </c>
      <c r="J3" s="97">
        <v>0.31876199076907102</v>
      </c>
      <c r="K3" s="97">
        <v>0.27764987527903801</v>
      </c>
      <c r="L3" s="109">
        <v>0.27764987527903801</v>
      </c>
      <c r="M3" s="112"/>
      <c r="N3" s="106">
        <f t="shared" ref="N3:N8" si="0">_xlfn.RRI(9,B3,K3)</f>
        <v>-7.1680863161232233E-2</v>
      </c>
      <c r="O3" s="124" t="s">
        <v>20</v>
      </c>
      <c r="P3" s="4"/>
      <c r="Q3"/>
      <c r="R3"/>
      <c r="S3"/>
      <c r="T3"/>
      <c r="U3"/>
      <c r="V3"/>
      <c r="W3"/>
      <c r="X3"/>
      <c r="Y3"/>
      <c r="Z3"/>
      <c r="AA3"/>
      <c r="AB3"/>
      <c r="AC3"/>
      <c r="AD3"/>
    </row>
    <row r="4" spans="1:30" s="98" customFormat="1" ht="18" customHeight="1" x14ac:dyDescent="0.2">
      <c r="A4" s="110" t="s">
        <v>15</v>
      </c>
      <c r="B4" s="97">
        <v>0.51402069361791403</v>
      </c>
      <c r="C4" s="97">
        <v>0.56620575264858597</v>
      </c>
      <c r="D4" s="97">
        <v>0.55398299349094404</v>
      </c>
      <c r="E4" s="97">
        <v>0.51624672495914103</v>
      </c>
      <c r="F4" s="97">
        <v>0.495470104292564</v>
      </c>
      <c r="G4" s="97">
        <v>0.49480830264469899</v>
      </c>
      <c r="H4" s="97">
        <v>0.47961434533977798</v>
      </c>
      <c r="I4" s="97">
        <v>0.444124860970533</v>
      </c>
      <c r="J4" s="97">
        <v>0.41396629603228802</v>
      </c>
      <c r="K4" s="97">
        <v>0.36822918818230099</v>
      </c>
      <c r="L4" s="109">
        <v>0.36822918818230099</v>
      </c>
      <c r="M4" s="112"/>
      <c r="N4" s="106">
        <f t="shared" si="0"/>
        <v>-3.6383609253947347E-2</v>
      </c>
      <c r="O4" s="124" t="s">
        <v>20</v>
      </c>
      <c r="P4" s="124"/>
      <c r="Q4"/>
      <c r="R4"/>
      <c r="S4"/>
      <c r="T4"/>
      <c r="U4"/>
      <c r="V4"/>
      <c r="W4"/>
      <c r="X4"/>
      <c r="Y4"/>
      <c r="Z4"/>
      <c r="AA4"/>
      <c r="AB4"/>
      <c r="AC4"/>
      <c r="AD4"/>
    </row>
    <row r="5" spans="1:30" s="98" customFormat="1" ht="18" customHeight="1" x14ac:dyDescent="0.2">
      <c r="A5" s="110" t="s">
        <v>23</v>
      </c>
      <c r="B5" s="97">
        <v>0.45803160513199798</v>
      </c>
      <c r="C5" s="97">
        <v>0.42576384942670298</v>
      </c>
      <c r="D5" s="97">
        <v>0.41665821704165401</v>
      </c>
      <c r="E5" s="97">
        <v>0.486452174673775</v>
      </c>
      <c r="F5" s="97">
        <v>0.478150825232872</v>
      </c>
      <c r="G5" s="97">
        <v>0.46052137335295401</v>
      </c>
      <c r="H5" s="97">
        <v>0.44075863920178199</v>
      </c>
      <c r="I5" s="97">
        <v>0.451102034130551</v>
      </c>
      <c r="J5" s="33">
        <v>0.43968478150040002</v>
      </c>
      <c r="K5" s="252">
        <v>0.387905452381754</v>
      </c>
      <c r="L5" s="109">
        <v>0.387905452381754</v>
      </c>
      <c r="M5" s="112"/>
      <c r="N5" s="106">
        <f t="shared" si="0"/>
        <v>-1.8294645522937025E-2</v>
      </c>
      <c r="O5" s="124"/>
      <c r="P5" s="125"/>
      <c r="Q5"/>
      <c r="R5"/>
      <c r="S5"/>
      <c r="T5"/>
      <c r="U5"/>
      <c r="V5"/>
      <c r="W5"/>
      <c r="X5"/>
      <c r="Y5"/>
      <c r="Z5"/>
      <c r="AA5"/>
      <c r="AB5"/>
      <c r="AC5"/>
      <c r="AD5"/>
    </row>
    <row r="6" spans="1:30" s="98" customFormat="1" ht="18" customHeight="1" x14ac:dyDescent="0.2">
      <c r="A6" s="110" t="s">
        <v>30</v>
      </c>
      <c r="B6" s="97">
        <v>0.88487881523220702</v>
      </c>
      <c r="C6" s="97">
        <v>0.94547193534615204</v>
      </c>
      <c r="D6" s="97">
        <v>0.888429904185013</v>
      </c>
      <c r="E6" s="97">
        <v>0.837243323505791</v>
      </c>
      <c r="F6" s="97">
        <v>0.81624287073885604</v>
      </c>
      <c r="G6" s="97">
        <v>0.73239131656009404</v>
      </c>
      <c r="H6" s="97">
        <v>0.743451356355879</v>
      </c>
      <c r="I6" s="97">
        <v>0.669961526749142</v>
      </c>
      <c r="J6" s="97">
        <v>0.61763239234933298</v>
      </c>
      <c r="K6" s="97">
        <v>0.47393018204224902</v>
      </c>
      <c r="L6" s="109">
        <v>0.47393018204224902</v>
      </c>
      <c r="M6" s="112"/>
      <c r="N6" s="106">
        <f t="shared" si="0"/>
        <v>-6.702487810306923E-2</v>
      </c>
      <c r="O6" s="124" t="s">
        <v>20</v>
      </c>
      <c r="P6" s="4"/>
      <c r="Q6"/>
      <c r="R6"/>
      <c r="S6"/>
      <c r="T6"/>
      <c r="U6"/>
      <c r="V6"/>
      <c r="W6"/>
      <c r="X6"/>
      <c r="Y6"/>
      <c r="Z6"/>
      <c r="AA6"/>
      <c r="AB6"/>
      <c r="AC6"/>
      <c r="AD6"/>
    </row>
    <row r="7" spans="1:30" s="98" customFormat="1" ht="18" customHeight="1" x14ac:dyDescent="0.2">
      <c r="A7" s="110" t="s">
        <v>7</v>
      </c>
      <c r="B7" s="97">
        <v>0.90580100492165305</v>
      </c>
      <c r="C7" s="97">
        <v>0.92922052781875897</v>
      </c>
      <c r="D7" s="97">
        <v>0.87347125467912701</v>
      </c>
      <c r="E7" s="97">
        <v>0.87008776966685997</v>
      </c>
      <c r="F7" s="97">
        <v>0.840411785337707</v>
      </c>
      <c r="G7" s="97">
        <v>0.91831834494958797</v>
      </c>
      <c r="H7" s="97">
        <v>0.87329728664876105</v>
      </c>
      <c r="I7" s="97">
        <v>0.806150383817688</v>
      </c>
      <c r="J7" s="97">
        <v>0.76119619844460995</v>
      </c>
      <c r="K7" s="97">
        <v>0.55099833658054698</v>
      </c>
      <c r="L7" s="109">
        <v>0.55099833658054698</v>
      </c>
      <c r="M7" s="112"/>
      <c r="N7" s="106">
        <f t="shared" si="0"/>
        <v>-5.3734395392836753E-2</v>
      </c>
      <c r="O7" s="124" t="s">
        <v>20</v>
      </c>
      <c r="P7" s="4"/>
      <c r="Q7"/>
      <c r="R7"/>
      <c r="S7"/>
      <c r="T7"/>
      <c r="U7"/>
      <c r="V7"/>
      <c r="W7"/>
      <c r="X7"/>
      <c r="Y7"/>
      <c r="Z7"/>
      <c r="AA7"/>
      <c r="AB7"/>
      <c r="AC7"/>
      <c r="AD7"/>
    </row>
    <row r="8" spans="1:30" s="98" customFormat="1" ht="18" customHeight="1" x14ac:dyDescent="0.2">
      <c r="A8" s="110" t="s">
        <v>5</v>
      </c>
      <c r="B8" s="97">
        <v>0.774994274346686</v>
      </c>
      <c r="C8" s="97">
        <v>0.77296121037405596</v>
      </c>
      <c r="D8" s="97">
        <v>0.74852851775760298</v>
      </c>
      <c r="E8" s="97">
        <v>0.71302755990394096</v>
      </c>
      <c r="F8" s="97">
        <v>0.69318375185991499</v>
      </c>
      <c r="G8" s="97">
        <v>0.68082473768103302</v>
      </c>
      <c r="H8" s="33">
        <v>0.66255512307225894</v>
      </c>
      <c r="I8" s="97">
        <v>0.629970894837934</v>
      </c>
      <c r="J8" s="97">
        <v>0.60634326484904899</v>
      </c>
      <c r="K8" s="97">
        <v>0.55933558587141397</v>
      </c>
      <c r="L8" s="109">
        <v>0.55933558587141397</v>
      </c>
      <c r="M8" s="112"/>
      <c r="N8" s="106">
        <f t="shared" si="0"/>
        <v>-3.5585407636309796E-2</v>
      </c>
      <c r="O8" s="124" t="s">
        <v>20</v>
      </c>
      <c r="P8" s="4"/>
      <c r="Q8"/>
      <c r="R8"/>
      <c r="S8"/>
      <c r="T8"/>
      <c r="U8"/>
      <c r="V8"/>
      <c r="W8"/>
      <c r="X8"/>
      <c r="Y8"/>
      <c r="Z8"/>
      <c r="AA8"/>
      <c r="AB8"/>
      <c r="AC8"/>
      <c r="AD8"/>
    </row>
    <row r="9" spans="1:30" s="98" customFormat="1" ht="18" customHeight="1" x14ac:dyDescent="0.2">
      <c r="A9" s="110" t="s">
        <v>27</v>
      </c>
      <c r="B9" s="156">
        <v>1.0152991857911799</v>
      </c>
      <c r="C9" s="156">
        <v>1.0534469213943101</v>
      </c>
      <c r="D9" s="156">
        <v>1.01124759373506</v>
      </c>
      <c r="E9" s="156">
        <v>1.12338507009926</v>
      </c>
      <c r="F9" s="33">
        <v>0.87810648065143504</v>
      </c>
      <c r="G9" s="33">
        <v>0.92683961820580396</v>
      </c>
      <c r="H9" s="33">
        <v>0.91280128700024699</v>
      </c>
      <c r="I9" s="33">
        <v>0.81055377431643405</v>
      </c>
      <c r="J9" s="33">
        <v>0.81637941878406795</v>
      </c>
      <c r="K9" s="33">
        <v>0.56305385183766599</v>
      </c>
      <c r="L9" s="109">
        <v>0.56305385183766599</v>
      </c>
      <c r="M9" s="112"/>
      <c r="N9" s="106">
        <f>_xlfn.RRI(5,F9,K9)</f>
        <v>-8.50432819487148E-2</v>
      </c>
      <c r="O9" s="124"/>
      <c r="P9" s="4"/>
      <c r="Q9"/>
      <c r="R9"/>
      <c r="S9"/>
      <c r="T9"/>
      <c r="U9"/>
      <c r="V9"/>
      <c r="W9"/>
      <c r="X9"/>
      <c r="Y9"/>
      <c r="Z9"/>
      <c r="AA9"/>
      <c r="AB9"/>
      <c r="AC9"/>
      <c r="AD9"/>
    </row>
    <row r="10" spans="1:30" s="98" customFormat="1" ht="18" customHeight="1" x14ac:dyDescent="0.2">
      <c r="A10" s="110" t="s">
        <v>12</v>
      </c>
      <c r="B10" s="97">
        <v>2.6932821876256998</v>
      </c>
      <c r="C10" s="97">
        <v>2.73399264760452</v>
      </c>
      <c r="D10" s="97">
        <v>2.7658975942902702</v>
      </c>
      <c r="E10" s="97">
        <v>2.6386279063354201</v>
      </c>
      <c r="F10" s="97">
        <v>2.5525141297247602</v>
      </c>
      <c r="G10" s="97">
        <v>2.5716040926135002</v>
      </c>
      <c r="H10" s="97">
        <v>2.4042477447944499</v>
      </c>
      <c r="I10" s="97">
        <v>2.17247717413575</v>
      </c>
      <c r="J10" s="97">
        <v>1.1617081103346401</v>
      </c>
      <c r="K10" s="97">
        <v>0.57176889961517097</v>
      </c>
      <c r="L10" s="109">
        <v>0.57176889961517097</v>
      </c>
      <c r="M10" s="112"/>
      <c r="N10" s="106">
        <f>_xlfn.RRI(9,B10,K10)</f>
        <v>-0.15818742725117774</v>
      </c>
      <c r="O10" s="124" t="s">
        <v>20</v>
      </c>
      <c r="P10" s="4"/>
      <c r="Q10"/>
      <c r="R10"/>
      <c r="S10"/>
      <c r="T10"/>
      <c r="U10"/>
      <c r="V10"/>
      <c r="W10"/>
      <c r="X10"/>
      <c r="Y10"/>
      <c r="Z10"/>
      <c r="AA10"/>
      <c r="AB10"/>
      <c r="AC10"/>
      <c r="AD10"/>
    </row>
    <row r="11" spans="1:30" s="98" customFormat="1" ht="18" customHeight="1" x14ac:dyDescent="0.2">
      <c r="A11" s="110" t="s">
        <v>31</v>
      </c>
      <c r="B11" s="97">
        <v>1.5080458252328801</v>
      </c>
      <c r="C11" s="97">
        <v>1.4756559820575199</v>
      </c>
      <c r="D11" s="97">
        <v>1.4484716584976201</v>
      </c>
      <c r="E11" s="97">
        <v>1.41634767217095</v>
      </c>
      <c r="F11" s="97">
        <v>1.34272208147788</v>
      </c>
      <c r="G11" s="97">
        <v>1.32491839937975</v>
      </c>
      <c r="H11" s="97">
        <v>1.2363003768201799</v>
      </c>
      <c r="I11" s="97">
        <v>1.10534819000077</v>
      </c>
      <c r="J11" s="97">
        <v>0.96203000550514495</v>
      </c>
      <c r="K11" s="97">
        <v>0.63365024000929104</v>
      </c>
      <c r="L11" s="109">
        <v>0.63365024000929104</v>
      </c>
      <c r="M11" s="112"/>
      <c r="N11" s="106">
        <f>_xlfn.RRI(9,B11,K11)</f>
        <v>-9.1846101385500312E-2</v>
      </c>
      <c r="O11" s="124" t="s">
        <v>20</v>
      </c>
      <c r="P11" s="4"/>
      <c r="R11"/>
      <c r="S11"/>
      <c r="T11"/>
      <c r="U11"/>
      <c r="V11"/>
      <c r="W11"/>
      <c r="X11"/>
      <c r="AA11"/>
      <c r="AB11"/>
      <c r="AC11"/>
      <c r="AD11"/>
    </row>
    <row r="12" spans="1:30" s="98" customFormat="1" ht="18" customHeight="1" x14ac:dyDescent="0.2">
      <c r="A12" s="110" t="s">
        <v>9</v>
      </c>
      <c r="B12" s="97">
        <v>0.81754454964991896</v>
      </c>
      <c r="C12" s="97">
        <v>0.84617728005037396</v>
      </c>
      <c r="D12" s="97">
        <v>0.85075599043014305</v>
      </c>
      <c r="E12" s="97">
        <v>0.89174162617127795</v>
      </c>
      <c r="F12" s="97">
        <v>0.90212031806389803</v>
      </c>
      <c r="G12" s="97">
        <v>0.922834342391889</v>
      </c>
      <c r="H12" s="97">
        <v>0.84794017133093602</v>
      </c>
      <c r="I12" s="97">
        <v>0.78586589079256497</v>
      </c>
      <c r="J12" s="97">
        <v>0.74979587308637896</v>
      </c>
      <c r="K12" s="97">
        <v>0.648638388301083</v>
      </c>
      <c r="L12" s="109">
        <v>0.648638388301083</v>
      </c>
      <c r="M12" s="112"/>
      <c r="N12" s="106">
        <f>_xlfn.RRI(9,B12,K12)</f>
        <v>-2.538664578680816E-2</v>
      </c>
      <c r="O12" s="124" t="s">
        <v>20</v>
      </c>
      <c r="P12" s="4"/>
      <c r="Q12"/>
      <c r="R12"/>
      <c r="S12"/>
      <c r="T12"/>
      <c r="U12"/>
      <c r="V12"/>
      <c r="W12"/>
      <c r="X12"/>
      <c r="Y12"/>
      <c r="Z12"/>
      <c r="AA12"/>
      <c r="AB12"/>
      <c r="AC12"/>
      <c r="AD12"/>
    </row>
    <row r="13" spans="1:30" s="98" customFormat="1" ht="18" customHeight="1" x14ac:dyDescent="0.2">
      <c r="A13" s="110" t="s">
        <v>1</v>
      </c>
      <c r="B13" s="97">
        <v>0.865555814688448</v>
      </c>
      <c r="C13" s="97">
        <v>0.83485021582477204</v>
      </c>
      <c r="D13" s="97">
        <v>0.81287582280732995</v>
      </c>
      <c r="E13" s="97">
        <v>0.76481684668071703</v>
      </c>
      <c r="F13" s="97">
        <v>0.79241034025629697</v>
      </c>
      <c r="G13" s="97">
        <v>0.77102628620725699</v>
      </c>
      <c r="H13" s="97">
        <v>0.74580583888879304</v>
      </c>
      <c r="I13" s="97">
        <v>0.73257560902756902</v>
      </c>
      <c r="J13" s="97">
        <v>0.73416952890254095</v>
      </c>
      <c r="K13" s="97">
        <v>0.67041581518509596</v>
      </c>
      <c r="L13" s="109">
        <v>0.67041581518509596</v>
      </c>
      <c r="M13" s="112"/>
      <c r="N13" s="106">
        <f>_xlfn.RRI(9,B13,K13)</f>
        <v>-2.7986872582315914E-2</v>
      </c>
      <c r="O13" s="124" t="s">
        <v>20</v>
      </c>
      <c r="P13" s="4"/>
      <c r="Q13"/>
      <c r="R13"/>
      <c r="S13"/>
      <c r="T13"/>
      <c r="U13"/>
      <c r="V13"/>
      <c r="W13"/>
      <c r="X13"/>
      <c r="Y13"/>
      <c r="Z13"/>
      <c r="AA13"/>
      <c r="AB13"/>
      <c r="AC13"/>
      <c r="AD13"/>
    </row>
    <row r="14" spans="1:30" s="98" customFormat="1" ht="18" customHeight="1" x14ac:dyDescent="0.2">
      <c r="A14" s="110" t="s">
        <v>132</v>
      </c>
      <c r="B14" s="152">
        <v>1.18929634467165</v>
      </c>
      <c r="C14" s="152">
        <v>1.1059844533363801</v>
      </c>
      <c r="D14" s="152">
        <v>1.0279965806608999</v>
      </c>
      <c r="E14" s="152">
        <v>0.85281914812847004</v>
      </c>
      <c r="F14" s="152">
        <v>0.88045557873626001</v>
      </c>
      <c r="G14" s="152">
        <v>0.87545666118392396</v>
      </c>
      <c r="H14" s="152"/>
      <c r="I14" s="152"/>
      <c r="J14" s="152"/>
      <c r="K14" s="35">
        <v>0.68515154809326595</v>
      </c>
      <c r="L14" s="109">
        <v>0.68515154809326595</v>
      </c>
      <c r="M14" s="112"/>
      <c r="N14" s="106" t="s">
        <v>11</v>
      </c>
      <c r="O14" s="111"/>
      <c r="P14" s="4"/>
      <c r="Q14"/>
      <c r="R14"/>
      <c r="S14"/>
      <c r="T14"/>
      <c r="U14"/>
      <c r="V14"/>
      <c r="W14"/>
      <c r="X14"/>
      <c r="Y14"/>
      <c r="Z14"/>
      <c r="AA14"/>
      <c r="AB14"/>
      <c r="AC14"/>
      <c r="AD14"/>
    </row>
    <row r="15" spans="1:30" s="98" customFormat="1" ht="18" customHeight="1" x14ac:dyDescent="0.2">
      <c r="A15" s="110" t="s">
        <v>28</v>
      </c>
      <c r="B15" s="97">
        <v>1.3607883084424199</v>
      </c>
      <c r="C15" s="97">
        <v>1.2933927875715401</v>
      </c>
      <c r="D15" s="97">
        <v>1.2952312364325</v>
      </c>
      <c r="E15" s="97">
        <v>1.4661025899170601</v>
      </c>
      <c r="F15" s="97">
        <v>1.2968084168020599</v>
      </c>
      <c r="G15" s="97">
        <v>1.3140837773443099</v>
      </c>
      <c r="H15" s="97">
        <v>1.2005664004494601</v>
      </c>
      <c r="I15" s="97">
        <v>1.2316845243594301</v>
      </c>
      <c r="J15" s="97">
        <v>1.0429837163075899</v>
      </c>
      <c r="K15" s="97">
        <v>0.72865612739137198</v>
      </c>
      <c r="L15" s="109">
        <v>0.72865612739137198</v>
      </c>
      <c r="M15" s="112"/>
      <c r="N15" s="106">
        <f>_xlfn.RRI(9,B15,K15)</f>
        <v>-6.704839345174618E-2</v>
      </c>
      <c r="O15" s="124" t="s">
        <v>20</v>
      </c>
      <c r="P15" s="4"/>
      <c r="Q15"/>
      <c r="R15"/>
      <c r="S15"/>
      <c r="T15"/>
      <c r="U15"/>
      <c r="V15"/>
      <c r="W15"/>
      <c r="X15"/>
      <c r="Y15"/>
      <c r="Z15"/>
      <c r="AA15"/>
      <c r="AB15"/>
      <c r="AC15"/>
      <c r="AD15"/>
    </row>
    <row r="16" spans="1:30" s="98" customFormat="1" ht="18" customHeight="1" x14ac:dyDescent="0.2">
      <c r="A16" s="110" t="s">
        <v>22</v>
      </c>
      <c r="B16" s="156">
        <v>1.0846795673441401</v>
      </c>
      <c r="C16" s="156">
        <v>1.1901702454302201</v>
      </c>
      <c r="D16" s="33">
        <v>1.0020299883256301</v>
      </c>
      <c r="E16" s="33">
        <v>0.96280704182799803</v>
      </c>
      <c r="F16" s="33">
        <v>0.91148677061349004</v>
      </c>
      <c r="G16" s="33">
        <v>0.91283720660304202</v>
      </c>
      <c r="H16" s="33">
        <v>0.88452486322345303</v>
      </c>
      <c r="I16" s="33">
        <v>0.86824927462154</v>
      </c>
      <c r="J16" s="33">
        <v>0.88164362415558595</v>
      </c>
      <c r="K16" s="33">
        <v>0.822611935931578</v>
      </c>
      <c r="L16" s="109">
        <v>0.822611935931578</v>
      </c>
      <c r="M16" s="112"/>
      <c r="N16" s="106">
        <f>_xlfn.RRI(7,D16,K16)</f>
        <v>-2.7792014507003637E-2</v>
      </c>
      <c r="O16" s="124" t="s">
        <v>20</v>
      </c>
      <c r="P16" s="4"/>
      <c r="Q16"/>
      <c r="R16"/>
      <c r="S16"/>
      <c r="T16"/>
      <c r="U16"/>
      <c r="V16"/>
      <c r="W16"/>
      <c r="X16"/>
      <c r="Y16"/>
      <c r="Z16"/>
      <c r="AA16"/>
      <c r="AB16"/>
      <c r="AC16"/>
      <c r="AD16"/>
    </row>
    <row r="17" spans="1:30" s="98" customFormat="1" ht="18" customHeight="1" x14ac:dyDescent="0.2">
      <c r="A17" s="110" t="s">
        <v>19</v>
      </c>
      <c r="B17" s="97">
        <v>0.91128761893205201</v>
      </c>
      <c r="C17" s="97">
        <v>0.97790541609290604</v>
      </c>
      <c r="D17" s="97">
        <v>1.0278231625012</v>
      </c>
      <c r="E17" s="97">
        <v>1.0548750678772001</v>
      </c>
      <c r="F17" s="97">
        <v>1.05171451414935</v>
      </c>
      <c r="G17" s="97">
        <v>1.0549201059464</v>
      </c>
      <c r="H17" s="97">
        <v>1.0493885988354501</v>
      </c>
      <c r="I17" s="97">
        <v>1.03435645289467</v>
      </c>
      <c r="J17" s="97">
        <v>0.93729578018196202</v>
      </c>
      <c r="K17" s="97">
        <v>0.85239594889366899</v>
      </c>
      <c r="L17" s="109">
        <v>0.85239594889366899</v>
      </c>
      <c r="M17" s="112"/>
      <c r="N17" s="106">
        <f t="shared" ref="N17:N22" si="1">_xlfn.RRI(9,B17,K17)</f>
        <v>-7.3955636377780465E-3</v>
      </c>
      <c r="O17" s="124" t="s">
        <v>20</v>
      </c>
      <c r="P17" s="4"/>
      <c r="Q17"/>
      <c r="R17"/>
      <c r="S17"/>
      <c r="T17"/>
      <c r="U17"/>
      <c r="V17"/>
      <c r="W17"/>
      <c r="X17"/>
      <c r="Y17"/>
      <c r="Z17"/>
      <c r="AA17"/>
      <c r="AB17"/>
      <c r="AC17"/>
      <c r="AD17"/>
    </row>
    <row r="18" spans="1:30" s="98" customFormat="1" ht="18" customHeight="1" x14ac:dyDescent="0.2">
      <c r="A18" s="110" t="s">
        <v>6</v>
      </c>
      <c r="B18" s="97">
        <v>1.10102035914009</v>
      </c>
      <c r="C18" s="97">
        <v>1.08149310594155</v>
      </c>
      <c r="D18" s="97">
        <v>1.08262948156106</v>
      </c>
      <c r="E18" s="97">
        <v>1.1033639005875899</v>
      </c>
      <c r="F18" s="97">
        <v>1.10932416798711</v>
      </c>
      <c r="G18" s="97">
        <v>1.1550309601722</v>
      </c>
      <c r="H18" s="97">
        <v>1.13786225436285</v>
      </c>
      <c r="I18" s="97">
        <v>1.10536281260104</v>
      </c>
      <c r="J18" s="97">
        <v>1.11318070869177</v>
      </c>
      <c r="K18" s="97">
        <v>0.99326034294733101</v>
      </c>
      <c r="L18" s="109">
        <v>0.99326034294733101</v>
      </c>
      <c r="M18" s="112"/>
      <c r="N18" s="106">
        <f t="shared" si="1"/>
        <v>-1.1379186146874498E-2</v>
      </c>
      <c r="O18" s="124"/>
      <c r="P18" s="4"/>
      <c r="Q18"/>
      <c r="R18"/>
      <c r="S18"/>
      <c r="T18"/>
      <c r="U18"/>
      <c r="V18"/>
      <c r="W18"/>
      <c r="X18"/>
      <c r="Y18"/>
      <c r="Z18"/>
      <c r="AA18"/>
      <c r="AB18"/>
      <c r="AC18"/>
      <c r="AD18"/>
    </row>
    <row r="19" spans="1:30" s="98" customFormat="1" ht="18" customHeight="1" x14ac:dyDescent="0.2">
      <c r="A19" s="110" t="s">
        <v>17</v>
      </c>
      <c r="B19" s="97">
        <v>2.0004847426141299</v>
      </c>
      <c r="C19" s="97">
        <v>1.79040807945105</v>
      </c>
      <c r="D19" s="97">
        <v>1.9212593667009501</v>
      </c>
      <c r="E19" s="97">
        <v>1.8370368490714699</v>
      </c>
      <c r="F19" s="97">
        <v>1.74777190469161</v>
      </c>
      <c r="G19" s="97">
        <v>1.6008347679982999</v>
      </c>
      <c r="H19" s="97">
        <v>1.51182459971432</v>
      </c>
      <c r="I19" s="97">
        <v>1.3733319481022701</v>
      </c>
      <c r="J19" s="97">
        <v>1.29997932465882</v>
      </c>
      <c r="K19" s="97">
        <v>1.2060806435101099</v>
      </c>
      <c r="L19" s="109">
        <v>1.2060806435101099</v>
      </c>
      <c r="M19" s="112"/>
      <c r="N19" s="106">
        <f t="shared" si="1"/>
        <v>-5.4672384641332061E-2</v>
      </c>
      <c r="O19" s="124" t="s">
        <v>20</v>
      </c>
      <c r="P19" s="4"/>
      <c r="Q19"/>
      <c r="R19"/>
      <c r="S19"/>
      <c r="T19"/>
      <c r="U19"/>
      <c r="V19"/>
      <c r="W19"/>
      <c r="X19"/>
      <c r="Y19"/>
      <c r="Z19"/>
      <c r="AA19"/>
      <c r="AB19"/>
      <c r="AC19"/>
      <c r="AD19"/>
    </row>
    <row r="20" spans="1:30" s="98" customFormat="1" ht="18" customHeight="1" x14ac:dyDescent="0.2">
      <c r="A20" s="117" t="s">
        <v>16</v>
      </c>
      <c r="B20" s="116">
        <v>1.8832944659057471</v>
      </c>
      <c r="C20" s="116">
        <v>1.8440589286128606</v>
      </c>
      <c r="D20" s="116">
        <v>1.8253090598161426</v>
      </c>
      <c r="E20" s="116">
        <v>1.8069159440726685</v>
      </c>
      <c r="F20" s="116">
        <v>1.7714219239739279</v>
      </c>
      <c r="G20" s="116">
        <v>1.7749281176030545</v>
      </c>
      <c r="H20" s="116">
        <v>1.7033131797543763</v>
      </c>
      <c r="I20" s="116">
        <v>1.5979039619352788</v>
      </c>
      <c r="J20" s="116">
        <v>1.5221685400386886</v>
      </c>
      <c r="K20" s="116">
        <v>1.2706059043173348</v>
      </c>
      <c r="L20" s="115">
        <v>1.2706059043173299</v>
      </c>
      <c r="M20" s="112"/>
      <c r="N20" s="114">
        <f t="shared" si="1"/>
        <v>-4.2783241989221232E-2</v>
      </c>
      <c r="O20" s="124" t="s">
        <v>20</v>
      </c>
      <c r="P20" s="4"/>
      <c r="Q20"/>
      <c r="R20"/>
      <c r="S20"/>
      <c r="T20"/>
      <c r="U20"/>
      <c r="V20"/>
      <c r="W20"/>
      <c r="X20"/>
      <c r="Y20"/>
      <c r="Z20"/>
      <c r="AA20"/>
      <c r="AB20"/>
      <c r="AC20"/>
      <c r="AD20"/>
    </row>
    <row r="21" spans="1:30" s="98" customFormat="1" ht="18" customHeight="1" x14ac:dyDescent="0.2">
      <c r="A21" s="110" t="s">
        <v>10</v>
      </c>
      <c r="B21" s="97">
        <v>1.2343619450243599</v>
      </c>
      <c r="C21" s="97">
        <v>1.2314315056792899</v>
      </c>
      <c r="D21" s="97">
        <v>1.18661119142681</v>
      </c>
      <c r="E21" s="97">
        <v>1.1769618617045501</v>
      </c>
      <c r="F21" s="97">
        <v>1.2060903030868799</v>
      </c>
      <c r="G21" s="97">
        <v>1.39528270816509</v>
      </c>
      <c r="H21" s="97">
        <v>1.4222361365523499</v>
      </c>
      <c r="I21" s="97">
        <v>1.4910251636667999</v>
      </c>
      <c r="J21" s="97">
        <v>1.47933511354854</v>
      </c>
      <c r="K21" s="97">
        <v>1.3527587789527</v>
      </c>
      <c r="L21" s="109">
        <v>1.3527587789527</v>
      </c>
      <c r="M21" s="112"/>
      <c r="N21" s="106">
        <f t="shared" si="1"/>
        <v>1.0228833191110009E-2</v>
      </c>
      <c r="O21" s="125"/>
      <c r="P21" s="4"/>
      <c r="Q21"/>
      <c r="R21"/>
      <c r="S21"/>
      <c r="T21"/>
      <c r="U21"/>
      <c r="V21"/>
      <c r="W21"/>
      <c r="X21"/>
      <c r="Y21"/>
      <c r="Z21"/>
      <c r="AA21"/>
      <c r="AB21"/>
      <c r="AC21"/>
      <c r="AD21"/>
    </row>
    <row r="22" spans="1:30" s="98" customFormat="1" ht="18" customHeight="1" x14ac:dyDescent="0.2">
      <c r="A22" s="110" t="s">
        <v>13</v>
      </c>
      <c r="B22" s="97">
        <v>1.3095994569673</v>
      </c>
      <c r="C22" s="97">
        <v>1.32141685189777</v>
      </c>
      <c r="D22" s="97">
        <v>1.4904041711129901</v>
      </c>
      <c r="E22" s="97">
        <v>1.47471219959065</v>
      </c>
      <c r="F22" s="97">
        <v>1.4960500071712699</v>
      </c>
      <c r="G22" s="97">
        <v>1.49550716291153</v>
      </c>
      <c r="H22" s="97">
        <v>1.4878574706577099</v>
      </c>
      <c r="I22" s="97">
        <v>1.5010989703008499</v>
      </c>
      <c r="J22" s="97">
        <v>1.4826656032972101</v>
      </c>
      <c r="K22" s="97">
        <v>1.36049974945883</v>
      </c>
      <c r="L22" s="109">
        <v>1.36049974945883</v>
      </c>
      <c r="M22" s="112"/>
      <c r="N22" s="106">
        <f t="shared" si="1"/>
        <v>4.2457391272390232E-3</v>
      </c>
      <c r="O22" s="125"/>
      <c r="P22" s="105"/>
      <c r="Q22"/>
      <c r="R22"/>
      <c r="S22"/>
      <c r="T22"/>
      <c r="U22"/>
      <c r="V22"/>
      <c r="W22"/>
      <c r="X22"/>
      <c r="Y22"/>
      <c r="Z22"/>
      <c r="AA22"/>
      <c r="AB22"/>
      <c r="AC22"/>
      <c r="AD22"/>
    </row>
    <row r="23" spans="1:30" s="98" customFormat="1" ht="18" customHeight="1" x14ac:dyDescent="0.2">
      <c r="A23" s="110" t="s">
        <v>26</v>
      </c>
      <c r="B23" s="152"/>
      <c r="C23" s="33">
        <v>2.4122443883053601</v>
      </c>
      <c r="D23" s="33">
        <v>1.9512642425770701</v>
      </c>
      <c r="E23" s="33">
        <v>2.1775968668331398</v>
      </c>
      <c r="F23" s="33">
        <v>0.626071358490489</v>
      </c>
      <c r="G23" s="33">
        <v>2.3999839048299099</v>
      </c>
      <c r="H23" s="33">
        <v>2.2575608054355798</v>
      </c>
      <c r="I23" s="33">
        <v>2.11975400052824</v>
      </c>
      <c r="J23" s="33">
        <v>2.07358901431834</v>
      </c>
      <c r="K23" s="33">
        <v>1.46617736576855</v>
      </c>
      <c r="L23" s="109">
        <v>1.46617736576855</v>
      </c>
      <c r="M23" s="112"/>
      <c r="N23" s="106">
        <f>_xlfn.RRI(8,C23,K23)</f>
        <v>-6.0340192986393038E-2</v>
      </c>
      <c r="O23" s="124" t="s">
        <v>20</v>
      </c>
      <c r="P23" s="4"/>
      <c r="Q23"/>
      <c r="R23"/>
      <c r="S23"/>
      <c r="T23"/>
      <c r="U23"/>
      <c r="V23"/>
      <c r="W23"/>
      <c r="X23"/>
      <c r="Y23"/>
      <c r="Z23"/>
      <c r="AA23"/>
      <c r="AB23"/>
      <c r="AC23"/>
      <c r="AD23"/>
    </row>
    <row r="24" spans="1:30" s="98" customFormat="1" ht="18" customHeight="1" x14ac:dyDescent="0.2">
      <c r="A24" s="110" t="s">
        <v>29</v>
      </c>
      <c r="B24" s="97">
        <v>2.9764743268039</v>
      </c>
      <c r="C24" s="97">
        <v>2.6939315047618799</v>
      </c>
      <c r="D24" s="97">
        <v>2.47330665123802</v>
      </c>
      <c r="E24" s="97">
        <v>2.18094422691708</v>
      </c>
      <c r="F24" s="97">
        <v>2.11774194272129</v>
      </c>
      <c r="G24" s="97">
        <v>2.0470709643545302</v>
      </c>
      <c r="H24" s="97">
        <v>1.91604508200539</v>
      </c>
      <c r="I24" s="97">
        <v>1.7457513967762099</v>
      </c>
      <c r="J24" s="97">
        <v>1.7105659044636801</v>
      </c>
      <c r="K24" s="97">
        <v>1.5407986269779701</v>
      </c>
      <c r="L24" s="109">
        <v>1.5407986269779701</v>
      </c>
      <c r="M24" s="112"/>
      <c r="N24" s="106">
        <f>_xlfn.RRI(9,B24,K24)</f>
        <v>-7.0547751416579096E-2</v>
      </c>
      <c r="O24" s="124" t="s">
        <v>20</v>
      </c>
      <c r="P24" s="100"/>
      <c r="Q24"/>
      <c r="R24"/>
      <c r="S24"/>
      <c r="T24"/>
      <c r="U24"/>
      <c r="V24"/>
      <c r="W24"/>
      <c r="X24"/>
      <c r="Y24"/>
      <c r="Z24"/>
      <c r="AA24"/>
      <c r="AB24"/>
      <c r="AC24"/>
      <c r="AD24"/>
    </row>
    <row r="25" spans="1:30" s="98" customFormat="1" ht="18" customHeight="1" x14ac:dyDescent="0.2">
      <c r="A25" s="110" t="s">
        <v>8</v>
      </c>
      <c r="B25" s="97">
        <v>2.8503597184884701</v>
      </c>
      <c r="C25" s="97">
        <v>2.84252137345019</v>
      </c>
      <c r="D25" s="97">
        <v>2.7672245293496598</v>
      </c>
      <c r="E25" s="97">
        <v>2.6475876115387398</v>
      </c>
      <c r="F25" s="97">
        <v>2.56690133035071</v>
      </c>
      <c r="G25" s="97">
        <v>2.4847062408455298</v>
      </c>
      <c r="H25" s="97">
        <v>2.4125123965884598</v>
      </c>
      <c r="I25" s="97">
        <v>2.7705927387377698</v>
      </c>
      <c r="J25" s="97">
        <v>2.04625080421228</v>
      </c>
      <c r="K25" s="97">
        <v>1.57413858648627</v>
      </c>
      <c r="L25" s="109">
        <v>1.57413858648627</v>
      </c>
      <c r="M25" s="112"/>
      <c r="N25" s="106">
        <f>_xlfn.RRI(9,B25,K25)</f>
        <v>-6.3841780512972401E-2</v>
      </c>
      <c r="O25" s="124"/>
      <c r="P25" s="4"/>
      <c r="Q25"/>
      <c r="R25"/>
      <c r="S25"/>
      <c r="T25"/>
      <c r="U25"/>
      <c r="V25"/>
      <c r="W25"/>
      <c r="X25"/>
      <c r="Y25"/>
      <c r="Z25"/>
      <c r="AA25"/>
      <c r="AB25"/>
      <c r="AC25"/>
      <c r="AD25"/>
    </row>
    <row r="26" spans="1:30" s="98" customFormat="1" ht="18" customHeight="1" x14ac:dyDescent="0.2">
      <c r="A26" s="110" t="s">
        <v>24</v>
      </c>
      <c r="B26" s="97">
        <v>1.7837697419013701</v>
      </c>
      <c r="C26" s="97">
        <v>1.8586387772688699</v>
      </c>
      <c r="D26" s="97">
        <v>2.0104213306876302</v>
      </c>
      <c r="E26" s="97">
        <v>2.9247494797443601</v>
      </c>
      <c r="F26" s="97">
        <v>3.0552085001139599</v>
      </c>
      <c r="G26" s="97">
        <v>2.6374596256779701</v>
      </c>
      <c r="H26" s="97">
        <v>2.3737001143085799</v>
      </c>
      <c r="I26" s="97">
        <v>2.18160365250775</v>
      </c>
      <c r="J26" s="97">
        <v>2.2703235971323399</v>
      </c>
      <c r="K26" s="97">
        <v>1.8873442758103001</v>
      </c>
      <c r="L26" s="109">
        <v>1.8873442758103001</v>
      </c>
      <c r="M26" s="112"/>
      <c r="N26" s="106">
        <f>_xlfn.RRI(9,B26,K26)</f>
        <v>6.2910100751041309E-3</v>
      </c>
      <c r="O26" s="124" t="s">
        <v>20</v>
      </c>
      <c r="P26" s="4"/>
      <c r="Q26"/>
      <c r="R26"/>
      <c r="S26"/>
      <c r="T26"/>
      <c r="U26"/>
      <c r="V26"/>
      <c r="W26"/>
      <c r="X26"/>
      <c r="Y26"/>
      <c r="Z26"/>
      <c r="AA26"/>
      <c r="AB26"/>
      <c r="AC26"/>
      <c r="AD26"/>
    </row>
    <row r="27" spans="1:30" s="98" customFormat="1" ht="18" customHeight="1" x14ac:dyDescent="0.2">
      <c r="A27" s="110" t="s">
        <v>2</v>
      </c>
      <c r="B27" s="97">
        <v>1.96688209014886</v>
      </c>
      <c r="C27" s="97">
        <v>1.9404830875057699</v>
      </c>
      <c r="D27" s="97">
        <v>1.96534373501033</v>
      </c>
      <c r="E27" s="97">
        <v>2.1120780537175698</v>
      </c>
      <c r="F27" s="97">
        <v>2.4289501007939598</v>
      </c>
      <c r="G27" s="97">
        <v>2.70837806645268</v>
      </c>
      <c r="H27" s="97">
        <v>2.3790681574323602</v>
      </c>
      <c r="I27" s="97">
        <v>2.4027318971290001</v>
      </c>
      <c r="J27" s="97">
        <v>2.3084193493903902</v>
      </c>
      <c r="K27" s="97">
        <v>1.9254016801317699</v>
      </c>
      <c r="L27" s="109">
        <v>1.9254016801317699</v>
      </c>
      <c r="M27" s="112"/>
      <c r="N27" s="106">
        <f>_xlfn.RRI(9,B27,K27)</f>
        <v>-2.3655291195149308E-3</v>
      </c>
      <c r="O27" s="124" t="s">
        <v>20</v>
      </c>
      <c r="P27" s="4"/>
      <c r="Q27"/>
      <c r="R27"/>
      <c r="S27"/>
      <c r="T27"/>
      <c r="U27"/>
      <c r="V27"/>
      <c r="W27"/>
      <c r="X27"/>
      <c r="Y27"/>
      <c r="Z27"/>
      <c r="AA27"/>
      <c r="AB27"/>
      <c r="AC27"/>
      <c r="AD27"/>
    </row>
    <row r="28" spans="1:30" s="98" customFormat="1" ht="18" customHeight="1" x14ac:dyDescent="0.2">
      <c r="A28" s="110" t="s">
        <v>18</v>
      </c>
      <c r="B28" s="97">
        <v>3.51320787841868</v>
      </c>
      <c r="C28" s="97">
        <v>3.4643018391306599</v>
      </c>
      <c r="D28" s="97">
        <v>3.4827461406375799</v>
      </c>
      <c r="E28" s="97">
        <v>3.55441338713538</v>
      </c>
      <c r="F28" s="97">
        <v>3.40698725674768</v>
      </c>
      <c r="G28" s="97">
        <v>3.3747894240464702</v>
      </c>
      <c r="H28" s="97">
        <v>3.2258486146470302</v>
      </c>
      <c r="I28" s="97">
        <v>2.68298590146071</v>
      </c>
      <c r="J28" s="97">
        <v>2.6501046067104799</v>
      </c>
      <c r="K28" s="97">
        <v>1.98853236833332</v>
      </c>
      <c r="L28" s="109">
        <v>1.98853236833332</v>
      </c>
      <c r="M28" s="112"/>
      <c r="N28" s="106">
        <f>_xlfn.RRI(9,B28,K28)</f>
        <v>-6.1278996407586717E-2</v>
      </c>
      <c r="O28" s="124" t="s">
        <v>20</v>
      </c>
      <c r="P28" s="4"/>
      <c r="Q28"/>
      <c r="R28"/>
      <c r="S28"/>
      <c r="T28"/>
      <c r="U28"/>
      <c r="V28"/>
      <c r="W28"/>
      <c r="X28"/>
      <c r="Y28"/>
      <c r="Z28"/>
      <c r="AA28"/>
      <c r="AB28"/>
      <c r="AC28"/>
      <c r="AD28"/>
    </row>
    <row r="29" spans="1:30" s="98" customFormat="1" ht="18" customHeight="1" x14ac:dyDescent="0.2">
      <c r="A29" s="110" t="s">
        <v>21</v>
      </c>
      <c r="B29" s="154">
        <v>2.5361311488440799</v>
      </c>
      <c r="C29" s="154">
        <v>2.5706214126820401</v>
      </c>
      <c r="D29" s="154">
        <v>2.4578489992230899</v>
      </c>
      <c r="E29" s="154">
        <v>2.3590246829122998</v>
      </c>
      <c r="F29" s="154">
        <v>2.31128170311939</v>
      </c>
      <c r="G29" s="154">
        <v>2.3483573377775002</v>
      </c>
      <c r="H29" s="33">
        <v>2.8997841280026</v>
      </c>
      <c r="I29" s="33">
        <v>2.82226087784364</v>
      </c>
      <c r="J29" s="33">
        <v>2.7074946855062798</v>
      </c>
      <c r="K29" s="33">
        <v>2.2952851057438801</v>
      </c>
      <c r="L29" s="109">
        <v>2.2952851057438801</v>
      </c>
      <c r="M29" s="112"/>
      <c r="N29" s="106">
        <f>_xlfn.RRI(3,H29,K29)</f>
        <v>-7.4967503042593586E-2</v>
      </c>
      <c r="O29" s="124"/>
      <c r="P29" s="4"/>
      <c r="Q29"/>
      <c r="R29"/>
      <c r="S29"/>
      <c r="T29"/>
      <c r="U29"/>
      <c r="V29"/>
      <c r="W29"/>
      <c r="X29"/>
      <c r="Y29"/>
      <c r="Z29"/>
      <c r="AA29"/>
      <c r="AB29"/>
      <c r="AC29"/>
      <c r="AD29"/>
    </row>
    <row r="30" spans="1:30" s="98" customFormat="1" ht="18" customHeight="1" x14ac:dyDescent="0.2">
      <c r="A30" s="110" t="s">
        <v>4</v>
      </c>
      <c r="B30" s="97">
        <v>1.99155625915051</v>
      </c>
      <c r="C30" s="97">
        <v>2.2556225836618999</v>
      </c>
      <c r="D30" s="97">
        <v>2.4011433491061802</v>
      </c>
      <c r="E30" s="97">
        <v>2.5191429638495699</v>
      </c>
      <c r="F30" s="97">
        <v>2.86797126624514</v>
      </c>
      <c r="G30" s="97">
        <v>2.8285052892167499</v>
      </c>
      <c r="H30" s="97">
        <v>2.7754865347323201</v>
      </c>
      <c r="I30" s="97">
        <v>2.8607939325444698</v>
      </c>
      <c r="J30" s="97">
        <v>2.8267452327180198</v>
      </c>
      <c r="K30" s="97">
        <v>2.7642261355150599</v>
      </c>
      <c r="L30" s="109">
        <v>2.7642261355150599</v>
      </c>
      <c r="M30" s="112"/>
      <c r="N30" s="106">
        <f>_xlfn.RRI(9,B30,K30)</f>
        <v>3.7098747961301193E-2</v>
      </c>
      <c r="O30" s="125"/>
      <c r="P30" s="4"/>
      <c r="Q30"/>
      <c r="R30"/>
      <c r="S30"/>
      <c r="T30"/>
      <c r="U30"/>
      <c r="V30"/>
      <c r="W30"/>
      <c r="X30"/>
      <c r="Y30"/>
      <c r="Z30"/>
      <c r="AA30"/>
      <c r="AB30"/>
      <c r="AC30"/>
      <c r="AD30"/>
    </row>
    <row r="31" spans="1:30" s="98" customFormat="1" ht="18" customHeight="1" x14ac:dyDescent="0.2">
      <c r="A31" s="110" t="s">
        <v>25</v>
      </c>
      <c r="B31" s="156">
        <v>2.8497318722693499</v>
      </c>
      <c r="C31" s="33">
        <v>2.6194886083433002</v>
      </c>
      <c r="D31" s="33">
        <v>2.3640545759930101</v>
      </c>
      <c r="E31" s="33">
        <v>2.0553636734786802</v>
      </c>
      <c r="F31" s="33">
        <v>2.5573457358285201</v>
      </c>
      <c r="G31" s="33">
        <v>2.6418227437189401</v>
      </c>
      <c r="H31" s="33">
        <v>2.6124813069160302</v>
      </c>
      <c r="I31" s="33">
        <v>2.5987075312055898</v>
      </c>
      <c r="J31" s="33">
        <v>2.9406567585596899</v>
      </c>
      <c r="K31" s="33">
        <v>3.0383908328573601</v>
      </c>
      <c r="L31" s="109">
        <v>3.0383908328573601</v>
      </c>
      <c r="M31" s="112"/>
      <c r="N31" s="106">
        <f>_xlfn.RRI(8,C31,K31)</f>
        <v>1.8716617169761696E-2</v>
      </c>
      <c r="O31" s="295" t="s">
        <v>14</v>
      </c>
      <c r="P31" s="4"/>
      <c r="Q31"/>
      <c r="R31"/>
      <c r="S31"/>
      <c r="T31"/>
      <c r="U31"/>
      <c r="V31"/>
      <c r="W31"/>
      <c r="X31"/>
      <c r="Y31"/>
      <c r="Z31"/>
      <c r="AA31"/>
      <c r="AB31"/>
      <c r="AC31"/>
      <c r="AD31"/>
    </row>
    <row r="32" spans="1:30" s="100" customFormat="1" ht="18" customHeight="1" x14ac:dyDescent="0.2">
      <c r="A32" s="110" t="s">
        <v>32</v>
      </c>
      <c r="B32" s="152"/>
      <c r="C32" s="156">
        <v>3.3878172323662699</v>
      </c>
      <c r="D32" s="156">
        <v>3.3622650853373699</v>
      </c>
      <c r="E32" s="156">
        <v>3.4686168609005499</v>
      </c>
      <c r="F32" s="156">
        <v>3.7196347396851701</v>
      </c>
      <c r="G32" s="156">
        <v>3.5013638665595002</v>
      </c>
      <c r="H32" s="156">
        <v>2.8941539467831099</v>
      </c>
      <c r="I32" s="156">
        <v>3.2490149811039002</v>
      </c>
      <c r="J32" s="156">
        <v>3.2999356943389602</v>
      </c>
      <c r="K32" s="91">
        <v>3.1167218477569101</v>
      </c>
      <c r="L32" s="109">
        <v>3.1167218477569101</v>
      </c>
      <c r="M32" s="112"/>
      <c r="N32" s="106" t="s">
        <v>11</v>
      </c>
      <c r="O32" s="124"/>
      <c r="P32" s="4"/>
      <c r="Q32"/>
      <c r="R32"/>
      <c r="S32"/>
      <c r="T32"/>
      <c r="U32"/>
      <c r="V32"/>
      <c r="W32"/>
      <c r="X32"/>
      <c r="Y32"/>
      <c r="Z32"/>
      <c r="AA32"/>
      <c r="AB32"/>
      <c r="AC32"/>
      <c r="AD32"/>
    </row>
    <row r="33" spans="1:35" s="100" customFormat="1" ht="18" customHeight="1" x14ac:dyDescent="0.2">
      <c r="A33" s="110" t="s">
        <v>33</v>
      </c>
      <c r="B33" s="35">
        <v>4.0713573306585102</v>
      </c>
      <c r="C33" s="35">
        <v>3.7655103666329799</v>
      </c>
      <c r="D33" s="35">
        <v>3.5125104003774101</v>
      </c>
      <c r="E33" s="35">
        <v>3.98297118449443</v>
      </c>
      <c r="F33" s="35">
        <v>3.2178585113516598</v>
      </c>
      <c r="G33" s="35">
        <v>4.5551380343094596</v>
      </c>
      <c r="H33" s="35">
        <v>7.01818166198691</v>
      </c>
      <c r="I33" s="35">
        <v>6.2055554770306003</v>
      </c>
      <c r="J33" s="35">
        <v>5.2968923633048703</v>
      </c>
      <c r="K33" s="35">
        <v>5.8189443466045496</v>
      </c>
      <c r="L33" s="109">
        <v>5.8189443466045496</v>
      </c>
      <c r="M33" s="112"/>
      <c r="N33" s="106">
        <f>_xlfn.RRI(9,B33,K33)</f>
        <v>4.0480360117687963E-2</v>
      </c>
      <c r="O33" s="125"/>
      <c r="P33" s="123"/>
      <c r="Q33"/>
      <c r="R33" s="107"/>
      <c r="S33" s="107"/>
      <c r="T33"/>
      <c r="U33"/>
      <c r="V33"/>
      <c r="W33"/>
      <c r="X33"/>
      <c r="Y33"/>
      <c r="Z33"/>
      <c r="AA33"/>
      <c r="AB33"/>
      <c r="AC33"/>
      <c r="AD33"/>
    </row>
    <row r="34" spans="1:35" s="98" customFormat="1" ht="12.75" x14ac:dyDescent="0.2">
      <c r="N34" s="106"/>
      <c r="O34" s="105"/>
      <c r="Q34" s="34"/>
      <c r="R34" s="34"/>
      <c r="S34" s="34"/>
    </row>
    <row r="35" spans="1:35" s="98" customFormat="1" ht="12.75" x14ac:dyDescent="0.2">
      <c r="N35" s="99"/>
      <c r="Q35" s="34"/>
      <c r="R35" s="34"/>
      <c r="S35" s="34"/>
      <c r="T35" s="34"/>
      <c r="U35" s="34"/>
      <c r="V35" s="34"/>
    </row>
    <row r="36" spans="1:35" s="98" customFormat="1" ht="12.75" x14ac:dyDescent="0.2">
      <c r="N36" s="99"/>
      <c r="Q36" s="34"/>
      <c r="R36" s="34"/>
      <c r="S36" s="34"/>
      <c r="T36" s="34"/>
      <c r="U36" s="34"/>
      <c r="V36" s="34"/>
    </row>
    <row r="37" spans="1:35" s="98" customFormat="1" ht="12.75" x14ac:dyDescent="0.2">
      <c r="A37" s="10" t="s">
        <v>113</v>
      </c>
      <c r="N37" s="99"/>
      <c r="Q37" s="34"/>
      <c r="R37" s="34"/>
      <c r="S37" s="34"/>
      <c r="T37" s="34"/>
      <c r="U37" s="34"/>
      <c r="V37" s="34"/>
    </row>
    <row r="38" spans="1:35" s="84" customFormat="1" x14ac:dyDescent="0.25">
      <c r="A38" s="10" t="s">
        <v>172</v>
      </c>
      <c r="N38" s="85"/>
    </row>
    <row r="39" spans="1:35" s="84" customFormat="1" x14ac:dyDescent="0.25">
      <c r="A39" s="87" t="s">
        <v>123</v>
      </c>
      <c r="N39" s="85"/>
    </row>
    <row r="40" spans="1:35" s="84" customFormat="1" ht="45" customHeight="1" x14ac:dyDescent="0.25">
      <c r="A40" s="314" t="s">
        <v>170</v>
      </c>
      <c r="B40" s="315"/>
      <c r="C40" s="315"/>
      <c r="D40" s="315"/>
      <c r="E40" s="315"/>
      <c r="F40" s="315"/>
      <c r="G40" s="315"/>
      <c r="H40" s="315"/>
      <c r="I40" s="315"/>
      <c r="J40" s="315"/>
      <c r="K40" s="315"/>
      <c r="L40" s="315"/>
      <c r="M40" s="315"/>
      <c r="N40" s="315"/>
      <c r="O40" s="315"/>
      <c r="P40" s="315"/>
      <c r="Q40" s="315"/>
      <c r="R40" s="315"/>
      <c r="S40" s="315"/>
      <c r="T40" s="315"/>
    </row>
    <row r="41" spans="1:35" s="98" customFormat="1" ht="12.75" x14ac:dyDescent="0.2">
      <c r="A41" s="9"/>
      <c r="N41" s="99"/>
    </row>
    <row r="42" spans="1:35" s="98" customFormat="1" ht="12.75" x14ac:dyDescent="0.2">
      <c r="A42" s="10"/>
      <c r="N42" s="99"/>
    </row>
    <row r="43" spans="1:35" s="98" customFormat="1" ht="12.75" x14ac:dyDescent="0.2">
      <c r="N43" s="99"/>
    </row>
    <row r="44" spans="1:35" s="102" customFormat="1" x14ac:dyDescent="0.25">
      <c r="A44" s="101"/>
      <c r="B44" s="101"/>
      <c r="C44" s="101"/>
      <c r="D44" s="101"/>
      <c r="E44" s="101"/>
      <c r="F44" s="101"/>
      <c r="G44" s="101"/>
      <c r="H44" s="101"/>
      <c r="I44" s="101"/>
      <c r="J44" s="101"/>
      <c r="K44" s="101"/>
      <c r="L44" s="101"/>
      <c r="M44" s="101"/>
      <c r="N44" s="104"/>
      <c r="O44" s="101"/>
      <c r="P44" s="101"/>
      <c r="Q44" s="101"/>
      <c r="R44" s="101"/>
      <c r="S44" s="101"/>
      <c r="T44" s="101"/>
      <c r="U44" s="101"/>
      <c r="V44" s="101"/>
      <c r="W44" s="101"/>
      <c r="X44" s="101"/>
      <c r="Y44" s="101"/>
      <c r="Z44" s="101"/>
      <c r="AA44" s="101"/>
      <c r="AB44" s="101"/>
      <c r="AC44" s="101"/>
      <c r="AD44" s="101"/>
      <c r="AE44" s="101"/>
      <c r="AF44" s="101"/>
      <c r="AG44" s="101"/>
      <c r="AH44" s="101"/>
      <c r="AI44" s="101"/>
    </row>
    <row r="45" spans="1:35" s="102" customFormat="1" x14ac:dyDescent="0.25">
      <c r="A45" s="101"/>
      <c r="B45" s="101"/>
      <c r="C45" s="101"/>
      <c r="D45" s="101"/>
      <c r="E45" s="101"/>
      <c r="F45" s="101"/>
      <c r="G45" s="101"/>
      <c r="H45" s="101"/>
      <c r="I45" s="101"/>
      <c r="J45" s="101"/>
      <c r="K45" s="101"/>
      <c r="L45" s="101"/>
      <c r="M45" s="101"/>
      <c r="N45" s="104"/>
      <c r="O45" s="101"/>
      <c r="P45" s="101"/>
      <c r="Q45" s="101"/>
      <c r="R45" s="101"/>
      <c r="S45" s="101"/>
      <c r="T45" s="101"/>
      <c r="U45" s="101"/>
      <c r="V45" s="101"/>
      <c r="W45" s="101"/>
      <c r="X45" s="101"/>
      <c r="Y45" s="101"/>
      <c r="Z45" s="101"/>
      <c r="AA45" s="101"/>
      <c r="AB45" s="101"/>
      <c r="AC45" s="101"/>
      <c r="AD45" s="101"/>
      <c r="AE45" s="101"/>
      <c r="AF45" s="101"/>
      <c r="AG45" s="101"/>
      <c r="AH45" s="101"/>
      <c r="AI45" s="101"/>
    </row>
    <row r="46" spans="1:35" s="102" customFormat="1" x14ac:dyDescent="0.25">
      <c r="A46" s="101"/>
      <c r="B46" s="101"/>
      <c r="C46" s="101"/>
      <c r="D46" s="101"/>
      <c r="E46" s="101"/>
      <c r="F46" s="101"/>
      <c r="G46" s="101"/>
      <c r="H46" s="101"/>
      <c r="I46" s="101"/>
      <c r="J46" s="101"/>
      <c r="K46" s="101"/>
      <c r="L46" s="101"/>
      <c r="M46" s="101"/>
      <c r="N46" s="104"/>
      <c r="O46" s="101"/>
      <c r="P46" s="101"/>
      <c r="Q46" s="101"/>
      <c r="R46" s="101"/>
      <c r="S46" s="101"/>
      <c r="T46" s="101"/>
      <c r="U46" s="101"/>
      <c r="V46" s="101"/>
      <c r="W46" s="101"/>
      <c r="X46" s="101"/>
      <c r="Y46" s="101"/>
      <c r="Z46" s="101"/>
      <c r="AA46" s="101"/>
      <c r="AB46" s="101"/>
      <c r="AC46" s="101"/>
      <c r="AD46" s="101"/>
      <c r="AE46" s="101"/>
      <c r="AF46" s="101"/>
      <c r="AG46" s="101"/>
      <c r="AH46" s="101"/>
      <c r="AI46" s="101"/>
    </row>
    <row r="47" spans="1:35" s="102" customFormat="1" x14ac:dyDescent="0.25">
      <c r="A47" s="101"/>
      <c r="B47" s="101"/>
      <c r="C47" s="101"/>
      <c r="D47" s="101"/>
      <c r="E47" s="101"/>
      <c r="F47" s="101"/>
      <c r="G47" s="101"/>
      <c r="H47" s="101"/>
      <c r="I47" s="101"/>
      <c r="J47" s="101"/>
      <c r="K47" s="101"/>
      <c r="L47" s="101"/>
      <c r="M47" s="101"/>
      <c r="N47" s="104"/>
      <c r="O47" s="101"/>
      <c r="P47" s="101"/>
      <c r="Q47" s="101"/>
      <c r="R47" s="101"/>
      <c r="S47" s="101"/>
      <c r="T47" s="101"/>
      <c r="U47" s="101"/>
      <c r="V47" s="101"/>
      <c r="W47" s="101"/>
      <c r="X47" s="101"/>
      <c r="Y47" s="101"/>
      <c r="Z47" s="101"/>
      <c r="AA47" s="101"/>
      <c r="AB47" s="101"/>
      <c r="AC47" s="101"/>
      <c r="AD47" s="101"/>
      <c r="AE47" s="101"/>
      <c r="AF47" s="101"/>
      <c r="AG47" s="101"/>
      <c r="AH47" s="101"/>
      <c r="AI47" s="101"/>
    </row>
    <row r="48" spans="1:35" s="102" customFormat="1" x14ac:dyDescent="0.25">
      <c r="A48" s="101"/>
      <c r="B48" s="101"/>
      <c r="C48" s="101"/>
      <c r="D48" s="101"/>
      <c r="E48" s="101"/>
      <c r="F48" s="101"/>
      <c r="G48" s="101"/>
      <c r="H48" s="101"/>
      <c r="I48" s="101"/>
      <c r="J48" s="101"/>
      <c r="K48" s="101"/>
      <c r="L48" s="101"/>
      <c r="M48" s="101"/>
      <c r="N48" s="104"/>
      <c r="O48" s="101"/>
      <c r="P48" s="101"/>
      <c r="Q48" s="101"/>
      <c r="R48" s="101"/>
      <c r="S48" s="101"/>
      <c r="T48" s="101"/>
      <c r="U48" s="101"/>
      <c r="V48" s="101"/>
      <c r="W48" s="101"/>
      <c r="X48" s="101"/>
      <c r="Y48" s="101"/>
      <c r="Z48" s="101"/>
      <c r="AA48" s="101"/>
      <c r="AB48" s="101"/>
      <c r="AC48" s="101"/>
      <c r="AD48" s="101"/>
      <c r="AE48" s="101"/>
      <c r="AF48" s="101"/>
      <c r="AG48" s="101"/>
      <c r="AH48" s="101"/>
      <c r="AI48" s="101"/>
    </row>
    <row r="49" spans="1:35" s="102" customFormat="1" x14ac:dyDescent="0.25">
      <c r="A49" s="101"/>
      <c r="B49" s="101"/>
      <c r="C49" s="101"/>
      <c r="D49" s="101"/>
      <c r="E49" s="101"/>
      <c r="F49" s="101"/>
      <c r="G49" s="101"/>
      <c r="H49" s="101"/>
      <c r="I49" s="101"/>
      <c r="J49" s="101"/>
      <c r="K49" s="101"/>
      <c r="L49" s="101"/>
      <c r="M49" s="101"/>
      <c r="N49" s="104"/>
      <c r="O49" s="101"/>
      <c r="P49" s="101"/>
      <c r="Q49" s="101"/>
      <c r="R49" s="101"/>
      <c r="S49" s="101"/>
      <c r="T49" s="101"/>
      <c r="U49" s="101"/>
      <c r="V49" s="101"/>
      <c r="W49" s="101"/>
      <c r="X49" s="101"/>
      <c r="Y49" s="101"/>
      <c r="Z49" s="101"/>
      <c r="AA49" s="101"/>
      <c r="AB49" s="101"/>
      <c r="AC49" s="101"/>
      <c r="AD49" s="101"/>
      <c r="AE49" s="101"/>
      <c r="AF49" s="101"/>
      <c r="AG49" s="101"/>
      <c r="AH49" s="101"/>
      <c r="AI49" s="101"/>
    </row>
    <row r="50" spans="1:35" s="102" customFormat="1" x14ac:dyDescent="0.25">
      <c r="A50" s="101"/>
      <c r="B50" s="101"/>
      <c r="C50" s="101"/>
      <c r="D50" s="101"/>
      <c r="E50" s="101"/>
      <c r="F50" s="101"/>
      <c r="G50" s="101"/>
      <c r="H50" s="101"/>
      <c r="I50" s="101"/>
      <c r="J50" s="101"/>
      <c r="K50" s="101"/>
      <c r="L50" s="101"/>
      <c r="M50" s="101"/>
      <c r="N50" s="104"/>
      <c r="O50" s="101"/>
      <c r="P50" s="101"/>
      <c r="Q50" s="101"/>
      <c r="R50" s="101"/>
      <c r="S50" s="101"/>
      <c r="T50" s="101"/>
      <c r="U50" s="101"/>
      <c r="V50" s="101"/>
      <c r="W50" s="101"/>
      <c r="X50" s="101"/>
      <c r="Y50" s="101"/>
      <c r="Z50" s="101"/>
      <c r="AA50" s="101"/>
      <c r="AB50" s="101"/>
      <c r="AC50" s="101"/>
      <c r="AD50" s="101"/>
      <c r="AE50" s="101"/>
      <c r="AF50" s="101"/>
      <c r="AG50" s="101"/>
      <c r="AH50" s="101"/>
      <c r="AI50" s="101"/>
    </row>
    <row r="51" spans="1:35" s="102" customFormat="1" x14ac:dyDescent="0.25">
      <c r="A51" s="101"/>
      <c r="B51" s="101"/>
      <c r="C51" s="101"/>
      <c r="D51" s="101"/>
      <c r="E51" s="101"/>
      <c r="F51" s="101"/>
      <c r="G51" s="101"/>
      <c r="H51" s="101"/>
      <c r="I51" s="101"/>
      <c r="J51" s="101"/>
      <c r="K51" s="101"/>
      <c r="L51" s="101"/>
      <c r="M51" s="101"/>
      <c r="N51" s="104"/>
      <c r="O51" s="101"/>
      <c r="P51" s="101"/>
      <c r="Q51" s="101"/>
      <c r="R51" s="101"/>
      <c r="S51" s="101"/>
      <c r="T51" s="101"/>
      <c r="U51" s="101"/>
      <c r="V51" s="101"/>
      <c r="W51" s="101"/>
      <c r="X51" s="101"/>
      <c r="Y51" s="101"/>
      <c r="Z51" s="101"/>
      <c r="AA51" s="101"/>
      <c r="AB51" s="101"/>
      <c r="AC51" s="101"/>
      <c r="AD51" s="101"/>
      <c r="AE51" s="101"/>
      <c r="AF51" s="101"/>
      <c r="AG51" s="101"/>
      <c r="AH51" s="101"/>
      <c r="AI51" s="101"/>
    </row>
    <row r="52" spans="1:35" s="102" customFormat="1" x14ac:dyDescent="0.25">
      <c r="A52" s="101"/>
      <c r="B52" s="101"/>
      <c r="C52" s="101"/>
      <c r="D52" s="101"/>
      <c r="E52" s="101"/>
      <c r="F52" s="101"/>
      <c r="G52" s="101"/>
      <c r="H52" s="101"/>
      <c r="I52" s="101"/>
      <c r="J52" s="101"/>
      <c r="K52" s="101"/>
      <c r="L52" s="101"/>
      <c r="M52" s="101"/>
      <c r="N52" s="104"/>
      <c r="O52" s="101"/>
      <c r="P52" s="101"/>
      <c r="Q52" s="101"/>
      <c r="R52" s="101"/>
      <c r="S52" s="101"/>
      <c r="T52" s="101"/>
      <c r="U52" s="101"/>
      <c r="V52" s="101"/>
      <c r="W52" s="101"/>
      <c r="X52" s="101"/>
      <c r="Y52" s="101"/>
      <c r="Z52" s="101"/>
      <c r="AA52" s="101"/>
      <c r="AB52" s="101"/>
      <c r="AC52" s="101"/>
      <c r="AD52" s="101"/>
      <c r="AE52" s="101"/>
      <c r="AF52" s="101"/>
      <c r="AG52" s="101"/>
      <c r="AH52" s="101"/>
      <c r="AI52" s="101"/>
    </row>
    <row r="53" spans="1:35" s="102" customFormat="1" x14ac:dyDescent="0.25">
      <c r="A53" s="101"/>
      <c r="B53" s="101"/>
      <c r="C53" s="101"/>
      <c r="D53" s="101"/>
      <c r="E53" s="101"/>
      <c r="F53" s="101"/>
      <c r="G53" s="101"/>
      <c r="H53" s="101"/>
      <c r="I53" s="101"/>
      <c r="J53" s="101"/>
      <c r="K53" s="101"/>
      <c r="L53" s="101"/>
      <c r="M53" s="101"/>
      <c r="N53" s="104"/>
      <c r="O53" s="101"/>
      <c r="P53" s="101"/>
      <c r="Q53" s="101"/>
      <c r="R53" s="101"/>
      <c r="S53" s="101"/>
      <c r="T53" s="101"/>
      <c r="U53" s="101"/>
      <c r="V53" s="101"/>
      <c r="W53" s="101"/>
      <c r="X53" s="101"/>
      <c r="Y53" s="101"/>
      <c r="Z53" s="101"/>
      <c r="AA53" s="101"/>
      <c r="AB53" s="101"/>
      <c r="AC53" s="101"/>
      <c r="AD53" s="101"/>
      <c r="AE53" s="101"/>
      <c r="AF53" s="101"/>
      <c r="AG53" s="101"/>
      <c r="AH53" s="101"/>
      <c r="AI53" s="101"/>
    </row>
    <row r="54" spans="1:35" s="102" customFormat="1" x14ac:dyDescent="0.25">
      <c r="A54" s="101"/>
      <c r="B54" s="101"/>
      <c r="C54" s="101"/>
      <c r="D54" s="101"/>
      <c r="E54" s="101"/>
      <c r="F54" s="101"/>
      <c r="G54" s="101"/>
      <c r="H54" s="101"/>
      <c r="I54" s="101"/>
      <c r="J54" s="101"/>
      <c r="K54" s="101"/>
      <c r="L54" s="101"/>
      <c r="M54" s="101"/>
      <c r="N54" s="104"/>
      <c r="O54" s="101"/>
      <c r="P54" s="101"/>
      <c r="Q54" s="101"/>
      <c r="R54" s="101"/>
      <c r="S54" s="101"/>
      <c r="T54" s="101"/>
      <c r="U54" s="101"/>
      <c r="V54" s="101"/>
      <c r="W54" s="101"/>
      <c r="X54" s="101"/>
      <c r="Y54" s="101"/>
      <c r="Z54" s="101"/>
      <c r="AA54" s="101"/>
      <c r="AB54" s="101"/>
      <c r="AC54" s="101"/>
      <c r="AD54" s="101"/>
      <c r="AE54" s="101"/>
      <c r="AF54" s="101"/>
      <c r="AG54" s="101"/>
      <c r="AH54" s="101"/>
      <c r="AI54" s="101"/>
    </row>
    <row r="55" spans="1:35" s="102" customFormat="1" x14ac:dyDescent="0.25">
      <c r="A55" s="101"/>
      <c r="B55" s="101"/>
      <c r="C55" s="101"/>
      <c r="D55" s="101"/>
      <c r="E55" s="101"/>
      <c r="F55" s="101"/>
      <c r="G55" s="101"/>
      <c r="H55" s="101"/>
      <c r="I55" s="101"/>
      <c r="J55" s="101"/>
      <c r="K55" s="101"/>
      <c r="L55" s="101"/>
      <c r="M55" s="101"/>
      <c r="N55" s="104"/>
      <c r="O55" s="101"/>
      <c r="P55" s="101"/>
      <c r="Q55" s="101"/>
      <c r="R55" s="101"/>
      <c r="S55" s="101"/>
      <c r="T55" s="101"/>
      <c r="U55" s="101"/>
      <c r="V55" s="101"/>
      <c r="W55" s="101"/>
      <c r="X55" s="101"/>
      <c r="Y55" s="101"/>
      <c r="Z55" s="101"/>
      <c r="AA55" s="101"/>
      <c r="AB55" s="101"/>
      <c r="AC55" s="101"/>
      <c r="AD55" s="101"/>
      <c r="AE55" s="101"/>
      <c r="AF55" s="101"/>
      <c r="AG55" s="101"/>
      <c r="AH55" s="101"/>
      <c r="AI55" s="101"/>
    </row>
    <row r="56" spans="1:35" s="102" customFormat="1" x14ac:dyDescent="0.25">
      <c r="A56" s="101"/>
      <c r="B56" s="101"/>
      <c r="C56" s="101"/>
      <c r="D56" s="101"/>
      <c r="E56" s="101"/>
      <c r="F56" s="101"/>
      <c r="G56" s="101"/>
      <c r="H56" s="101"/>
      <c r="I56" s="101"/>
      <c r="J56" s="101"/>
      <c r="K56" s="101"/>
      <c r="L56" s="101"/>
      <c r="M56" s="101"/>
      <c r="N56" s="104"/>
      <c r="O56" s="101"/>
      <c r="P56" s="101"/>
      <c r="Q56" s="101"/>
      <c r="R56" s="101"/>
      <c r="S56" s="101"/>
      <c r="T56" s="101"/>
      <c r="U56" s="101"/>
      <c r="V56" s="101"/>
      <c r="W56" s="101"/>
      <c r="X56" s="101"/>
      <c r="Y56" s="101"/>
      <c r="Z56" s="101"/>
      <c r="AA56" s="101"/>
      <c r="AB56" s="101"/>
      <c r="AC56" s="101"/>
      <c r="AD56" s="101"/>
      <c r="AE56" s="101"/>
      <c r="AF56" s="101"/>
      <c r="AG56" s="101"/>
      <c r="AH56" s="101"/>
      <c r="AI56" s="101"/>
    </row>
    <row r="57" spans="1:35" s="102" customFormat="1" x14ac:dyDescent="0.25">
      <c r="A57" s="101"/>
      <c r="B57" s="101"/>
      <c r="C57" s="101"/>
      <c r="D57" s="101"/>
      <c r="E57" s="101"/>
      <c r="F57" s="101"/>
      <c r="G57" s="101"/>
      <c r="H57" s="101"/>
      <c r="I57" s="101"/>
      <c r="J57" s="101"/>
      <c r="K57" s="101"/>
      <c r="L57" s="101"/>
      <c r="M57" s="101"/>
      <c r="N57" s="104"/>
      <c r="O57" s="101"/>
      <c r="P57" s="101"/>
      <c r="Q57" s="101"/>
      <c r="R57" s="101"/>
      <c r="S57" s="101"/>
      <c r="T57" s="101"/>
      <c r="U57" s="101"/>
      <c r="V57" s="101"/>
      <c r="W57" s="101"/>
      <c r="X57" s="101"/>
      <c r="Y57" s="101"/>
      <c r="Z57" s="101"/>
      <c r="AA57" s="101"/>
      <c r="AB57" s="101"/>
      <c r="AC57" s="101"/>
      <c r="AD57" s="101"/>
      <c r="AE57" s="101"/>
      <c r="AF57" s="101"/>
      <c r="AG57" s="101"/>
      <c r="AH57" s="101"/>
      <c r="AI57" s="101"/>
    </row>
    <row r="58" spans="1:35" s="102" customFormat="1" x14ac:dyDescent="0.25">
      <c r="A58" s="101"/>
      <c r="B58" s="101"/>
      <c r="C58" s="101"/>
      <c r="D58" s="101"/>
      <c r="E58" s="101"/>
      <c r="F58" s="101"/>
      <c r="G58" s="101"/>
      <c r="H58" s="101"/>
      <c r="I58" s="101"/>
      <c r="J58" s="101"/>
      <c r="K58" s="101"/>
      <c r="L58" s="101"/>
      <c r="M58" s="101"/>
      <c r="N58" s="104"/>
      <c r="O58" s="101"/>
      <c r="P58" s="101"/>
      <c r="Q58" s="101"/>
      <c r="R58" s="101"/>
      <c r="S58" s="101"/>
      <c r="T58" s="101"/>
      <c r="U58" s="101"/>
      <c r="V58" s="101"/>
      <c r="W58" s="101"/>
      <c r="X58" s="101"/>
      <c r="Y58" s="101"/>
      <c r="Z58" s="101"/>
      <c r="AA58" s="101"/>
      <c r="AB58" s="101"/>
      <c r="AC58" s="101"/>
      <c r="AD58" s="101"/>
      <c r="AE58" s="101"/>
      <c r="AF58" s="101"/>
      <c r="AG58" s="101"/>
      <c r="AH58" s="101"/>
      <c r="AI58" s="101"/>
    </row>
    <row r="59" spans="1:35" s="102" customFormat="1" x14ac:dyDescent="0.25">
      <c r="A59" s="101"/>
      <c r="B59" s="101"/>
      <c r="C59" s="101"/>
      <c r="D59" s="101"/>
      <c r="E59" s="101"/>
      <c r="F59" s="101"/>
      <c r="G59" s="101"/>
      <c r="H59" s="101"/>
      <c r="I59" s="101"/>
      <c r="J59" s="101"/>
      <c r="K59" s="101"/>
      <c r="L59" s="101"/>
      <c r="M59" s="101"/>
      <c r="N59" s="104"/>
      <c r="O59" s="101"/>
      <c r="P59" s="101"/>
      <c r="Q59" s="101"/>
      <c r="R59" s="101"/>
      <c r="S59" s="101"/>
      <c r="T59" s="101"/>
      <c r="U59" s="101"/>
      <c r="V59" s="101"/>
      <c r="W59" s="101"/>
      <c r="X59" s="101"/>
      <c r="Y59" s="101"/>
      <c r="Z59" s="101"/>
      <c r="AA59" s="101"/>
      <c r="AB59" s="101"/>
      <c r="AC59" s="101"/>
      <c r="AD59" s="101"/>
      <c r="AE59" s="101"/>
      <c r="AF59" s="101"/>
      <c r="AG59" s="101"/>
      <c r="AH59" s="101"/>
      <c r="AI59" s="101"/>
    </row>
    <row r="60" spans="1:35" s="102" customFormat="1" x14ac:dyDescent="0.25">
      <c r="A60" s="101"/>
      <c r="B60" s="101"/>
      <c r="C60" s="101"/>
      <c r="D60" s="101"/>
      <c r="E60" s="101"/>
      <c r="F60" s="101"/>
      <c r="G60" s="101"/>
      <c r="H60" s="101"/>
      <c r="I60" s="101"/>
      <c r="J60" s="101"/>
      <c r="K60" s="101"/>
      <c r="L60" s="101"/>
      <c r="M60" s="101"/>
      <c r="N60" s="104"/>
      <c r="O60" s="101"/>
      <c r="P60" s="101"/>
      <c r="Q60" s="101"/>
      <c r="R60" s="101"/>
      <c r="S60" s="101"/>
      <c r="T60" s="101"/>
      <c r="U60" s="101"/>
      <c r="V60" s="101"/>
      <c r="W60" s="101"/>
      <c r="X60" s="101"/>
      <c r="Y60" s="101"/>
      <c r="Z60" s="101"/>
      <c r="AA60" s="101"/>
      <c r="AB60" s="101"/>
      <c r="AC60" s="101"/>
      <c r="AD60" s="101"/>
      <c r="AE60" s="101"/>
      <c r="AF60" s="101"/>
      <c r="AG60" s="101"/>
      <c r="AH60" s="101"/>
      <c r="AI60" s="101"/>
    </row>
    <row r="61" spans="1:35" s="102" customFormat="1" x14ac:dyDescent="0.25">
      <c r="A61" s="101"/>
      <c r="B61" s="101"/>
      <c r="C61" s="101"/>
      <c r="D61" s="101"/>
      <c r="E61" s="101"/>
      <c r="F61" s="101"/>
      <c r="G61" s="101"/>
      <c r="H61" s="101"/>
      <c r="I61" s="101"/>
      <c r="J61" s="101"/>
      <c r="K61" s="101"/>
      <c r="L61" s="101"/>
      <c r="M61" s="101"/>
      <c r="N61" s="104"/>
      <c r="O61" s="101"/>
      <c r="P61" s="101"/>
      <c r="Q61" s="101"/>
      <c r="R61" s="101"/>
      <c r="S61" s="101"/>
      <c r="T61" s="101"/>
      <c r="U61" s="101"/>
      <c r="V61" s="101"/>
      <c r="W61" s="101"/>
      <c r="X61" s="101"/>
      <c r="Y61" s="101"/>
      <c r="Z61" s="101"/>
      <c r="AA61" s="101"/>
      <c r="AB61" s="101"/>
      <c r="AC61" s="101"/>
      <c r="AD61" s="101"/>
      <c r="AE61" s="101"/>
      <c r="AF61" s="101"/>
      <c r="AG61" s="101"/>
      <c r="AH61" s="101"/>
      <c r="AI61" s="101"/>
    </row>
    <row r="62" spans="1:35" s="102" customFormat="1" x14ac:dyDescent="0.25">
      <c r="A62" s="101"/>
      <c r="B62" s="101"/>
      <c r="C62" s="101"/>
      <c r="D62" s="101"/>
      <c r="E62" s="101"/>
      <c r="F62" s="101"/>
      <c r="G62" s="101"/>
      <c r="H62" s="101"/>
      <c r="I62" s="101"/>
      <c r="J62" s="101"/>
      <c r="K62" s="101"/>
      <c r="L62" s="101"/>
      <c r="M62" s="101"/>
      <c r="N62" s="104"/>
      <c r="O62" s="101"/>
      <c r="P62" s="101"/>
      <c r="Q62" s="101"/>
      <c r="R62" s="101"/>
      <c r="S62" s="101"/>
      <c r="T62" s="101"/>
      <c r="U62" s="101"/>
      <c r="V62" s="101"/>
      <c r="W62" s="101"/>
      <c r="X62" s="101"/>
      <c r="Y62" s="101"/>
      <c r="Z62" s="101"/>
      <c r="AA62" s="101"/>
      <c r="AB62" s="101"/>
      <c r="AC62" s="101"/>
      <c r="AD62" s="101"/>
      <c r="AE62" s="101"/>
      <c r="AF62" s="101"/>
      <c r="AG62" s="101"/>
      <c r="AH62" s="101"/>
      <c r="AI62" s="101"/>
    </row>
    <row r="63" spans="1:35" s="102" customFormat="1" x14ac:dyDescent="0.25">
      <c r="A63" s="101"/>
      <c r="B63" s="101"/>
      <c r="C63" s="101"/>
      <c r="D63" s="101"/>
      <c r="E63" s="101"/>
      <c r="F63" s="101"/>
      <c r="G63" s="101"/>
      <c r="H63" s="101"/>
      <c r="I63" s="101"/>
      <c r="J63" s="101"/>
      <c r="K63" s="101"/>
      <c r="L63" s="101"/>
      <c r="M63" s="101"/>
      <c r="N63" s="104"/>
      <c r="O63" s="101"/>
      <c r="P63" s="101"/>
      <c r="Q63" s="101"/>
      <c r="R63" s="101"/>
      <c r="S63" s="101"/>
      <c r="T63" s="101"/>
      <c r="U63" s="101"/>
      <c r="V63" s="101"/>
      <c r="W63" s="101"/>
      <c r="X63" s="101"/>
      <c r="Y63" s="101"/>
      <c r="Z63" s="101"/>
      <c r="AA63" s="101"/>
      <c r="AB63" s="101"/>
      <c r="AC63" s="101"/>
      <c r="AD63" s="101"/>
      <c r="AE63" s="101"/>
      <c r="AF63" s="101"/>
      <c r="AG63" s="101"/>
      <c r="AH63" s="101"/>
      <c r="AI63" s="101"/>
    </row>
    <row r="64" spans="1:35" s="102" customFormat="1" x14ac:dyDescent="0.25">
      <c r="A64" s="101"/>
      <c r="B64" s="101"/>
      <c r="C64" s="101"/>
      <c r="D64" s="101"/>
      <c r="E64" s="101"/>
      <c r="F64" s="101"/>
      <c r="G64" s="101"/>
      <c r="H64" s="101"/>
      <c r="I64" s="101"/>
      <c r="J64" s="101"/>
      <c r="K64" s="101"/>
      <c r="L64" s="101"/>
      <c r="M64" s="101"/>
      <c r="N64" s="104"/>
      <c r="O64" s="101"/>
      <c r="P64" s="101"/>
      <c r="Q64" s="101"/>
      <c r="R64" s="101"/>
      <c r="S64" s="101"/>
      <c r="T64" s="101"/>
      <c r="U64" s="101"/>
      <c r="V64" s="101"/>
      <c r="W64" s="101"/>
      <c r="X64" s="101"/>
      <c r="Y64" s="101"/>
      <c r="Z64" s="101"/>
      <c r="AA64" s="101"/>
      <c r="AB64" s="101"/>
      <c r="AC64" s="101"/>
      <c r="AD64" s="101"/>
      <c r="AE64" s="101"/>
      <c r="AF64" s="101"/>
      <c r="AG64" s="101"/>
      <c r="AH64" s="101"/>
      <c r="AI64" s="101"/>
    </row>
    <row r="65" spans="1:35" s="102" customFormat="1" x14ac:dyDescent="0.25">
      <c r="A65" s="101"/>
      <c r="B65" s="101"/>
      <c r="C65" s="101"/>
      <c r="D65" s="101"/>
      <c r="E65" s="101"/>
      <c r="F65" s="101"/>
      <c r="G65" s="101"/>
      <c r="H65" s="101"/>
      <c r="I65" s="101"/>
      <c r="J65" s="101"/>
      <c r="K65" s="101"/>
      <c r="L65" s="101"/>
      <c r="M65" s="101"/>
      <c r="N65" s="104"/>
      <c r="O65" s="101"/>
      <c r="P65" s="101"/>
      <c r="Q65" s="101"/>
      <c r="R65" s="101"/>
      <c r="S65" s="101"/>
      <c r="T65" s="101"/>
      <c r="U65" s="101"/>
      <c r="V65" s="101"/>
      <c r="W65" s="101"/>
      <c r="X65" s="101"/>
      <c r="Y65" s="101"/>
      <c r="Z65" s="101"/>
      <c r="AA65" s="101"/>
      <c r="AB65" s="101"/>
      <c r="AC65" s="101"/>
      <c r="AD65" s="101"/>
      <c r="AE65" s="101"/>
      <c r="AF65" s="101"/>
      <c r="AG65" s="101"/>
      <c r="AH65" s="101"/>
      <c r="AI65" s="101"/>
    </row>
    <row r="66" spans="1:35" s="102" customFormat="1" x14ac:dyDescent="0.25">
      <c r="A66" s="101"/>
      <c r="B66" s="101"/>
      <c r="C66" s="101"/>
      <c r="D66" s="101"/>
      <c r="E66" s="101"/>
      <c r="F66" s="101"/>
      <c r="G66" s="101"/>
      <c r="H66" s="101"/>
      <c r="I66" s="101"/>
      <c r="J66" s="101"/>
      <c r="K66" s="101"/>
      <c r="L66" s="101"/>
      <c r="M66" s="101"/>
      <c r="N66" s="104"/>
      <c r="O66" s="101"/>
      <c r="P66" s="101"/>
      <c r="Q66" s="101"/>
      <c r="R66" s="101"/>
      <c r="S66" s="101"/>
      <c r="T66" s="101"/>
      <c r="U66" s="101"/>
      <c r="V66" s="101"/>
      <c r="W66" s="101"/>
      <c r="X66" s="101"/>
      <c r="Y66" s="101"/>
      <c r="Z66" s="101"/>
      <c r="AA66" s="101"/>
      <c r="AB66" s="101"/>
      <c r="AC66" s="101"/>
      <c r="AD66" s="101"/>
      <c r="AE66" s="101"/>
      <c r="AF66" s="101"/>
      <c r="AG66" s="101"/>
      <c r="AH66" s="101"/>
      <c r="AI66" s="101"/>
    </row>
    <row r="67" spans="1:35" s="102" customFormat="1" x14ac:dyDescent="0.25">
      <c r="A67" s="101"/>
      <c r="B67" s="101"/>
      <c r="C67" s="101"/>
      <c r="D67" s="101"/>
      <c r="E67" s="101"/>
      <c r="F67" s="101"/>
      <c r="G67" s="101"/>
      <c r="H67" s="101"/>
      <c r="I67" s="101"/>
      <c r="J67" s="101"/>
      <c r="K67" s="101"/>
      <c r="L67" s="101"/>
      <c r="M67" s="101"/>
      <c r="N67" s="104"/>
      <c r="O67" s="101"/>
      <c r="P67" s="101"/>
      <c r="Q67" s="101"/>
      <c r="R67" s="101"/>
      <c r="S67" s="101"/>
      <c r="T67" s="101"/>
      <c r="U67" s="101"/>
      <c r="V67" s="101"/>
      <c r="W67" s="101"/>
      <c r="X67" s="101"/>
      <c r="Y67" s="101"/>
      <c r="Z67" s="101"/>
      <c r="AA67" s="101"/>
      <c r="AB67" s="101"/>
      <c r="AC67" s="101"/>
      <c r="AD67" s="101"/>
      <c r="AE67" s="101"/>
      <c r="AF67" s="101"/>
      <c r="AG67" s="101"/>
      <c r="AH67" s="101"/>
      <c r="AI67" s="101"/>
    </row>
    <row r="68" spans="1:35" s="102" customFormat="1" x14ac:dyDescent="0.25">
      <c r="A68" s="101"/>
      <c r="B68" s="101"/>
      <c r="C68" s="101"/>
      <c r="D68" s="101"/>
      <c r="E68" s="101"/>
      <c r="F68" s="101"/>
      <c r="G68" s="101"/>
      <c r="H68" s="101"/>
      <c r="I68" s="101"/>
      <c r="J68" s="101"/>
      <c r="K68" s="101"/>
      <c r="L68" s="101"/>
      <c r="M68" s="101"/>
      <c r="N68" s="104"/>
      <c r="O68" s="101"/>
      <c r="P68" s="101"/>
      <c r="Q68" s="101"/>
      <c r="R68" s="101"/>
      <c r="S68" s="101"/>
      <c r="T68" s="101"/>
      <c r="U68" s="101"/>
      <c r="V68" s="101"/>
      <c r="W68" s="101"/>
      <c r="X68" s="101"/>
      <c r="Y68" s="101"/>
      <c r="Z68" s="101"/>
      <c r="AA68" s="101"/>
      <c r="AB68" s="101"/>
      <c r="AC68" s="101"/>
      <c r="AD68" s="101"/>
      <c r="AE68" s="101"/>
      <c r="AF68" s="101"/>
      <c r="AG68" s="101"/>
      <c r="AH68" s="101"/>
      <c r="AI68" s="101"/>
    </row>
    <row r="69" spans="1:35" s="102" customFormat="1" x14ac:dyDescent="0.25">
      <c r="A69" s="101"/>
      <c r="B69" s="101"/>
      <c r="C69" s="101"/>
      <c r="D69" s="101"/>
      <c r="E69" s="101"/>
      <c r="F69" s="101"/>
      <c r="G69" s="101"/>
      <c r="H69" s="101"/>
      <c r="I69" s="101"/>
      <c r="J69" s="101"/>
      <c r="K69" s="101"/>
      <c r="L69" s="101"/>
      <c r="M69" s="101"/>
      <c r="N69" s="104"/>
      <c r="O69" s="101"/>
      <c r="P69" s="101"/>
      <c r="Q69" s="101"/>
      <c r="R69" s="101"/>
      <c r="S69" s="101"/>
      <c r="T69" s="101"/>
      <c r="U69" s="101"/>
      <c r="V69" s="101"/>
      <c r="W69" s="101"/>
      <c r="X69" s="101"/>
      <c r="Y69" s="101"/>
      <c r="Z69" s="101"/>
      <c r="AA69" s="101"/>
      <c r="AB69" s="101"/>
      <c r="AC69" s="101"/>
      <c r="AD69" s="101"/>
      <c r="AE69" s="101"/>
      <c r="AF69" s="101"/>
      <c r="AG69" s="101"/>
      <c r="AH69" s="101"/>
      <c r="AI69" s="101"/>
    </row>
    <row r="70" spans="1:35" s="102" customFormat="1" x14ac:dyDescent="0.25">
      <c r="A70" s="101"/>
      <c r="B70" s="101"/>
      <c r="C70" s="101"/>
      <c r="D70" s="101"/>
      <c r="E70" s="101"/>
      <c r="F70" s="101"/>
      <c r="G70" s="101"/>
      <c r="H70" s="101"/>
      <c r="I70" s="101"/>
      <c r="J70" s="101"/>
      <c r="K70" s="101"/>
      <c r="L70" s="101"/>
      <c r="M70" s="101"/>
      <c r="N70" s="104"/>
      <c r="O70" s="101"/>
      <c r="P70" s="101"/>
      <c r="Q70" s="101"/>
      <c r="R70" s="101"/>
      <c r="S70" s="101"/>
      <c r="T70" s="101"/>
      <c r="U70" s="101"/>
      <c r="V70" s="101"/>
      <c r="W70" s="101"/>
      <c r="X70" s="101"/>
      <c r="Y70" s="101"/>
      <c r="Z70" s="101"/>
      <c r="AA70" s="101"/>
      <c r="AB70" s="101"/>
      <c r="AC70" s="101"/>
      <c r="AD70" s="101"/>
      <c r="AE70" s="101"/>
      <c r="AF70" s="101"/>
      <c r="AG70" s="101"/>
      <c r="AH70" s="101"/>
      <c r="AI70" s="101"/>
    </row>
    <row r="71" spans="1:35" s="102" customFormat="1" x14ac:dyDescent="0.25">
      <c r="A71" s="101"/>
      <c r="B71" s="101"/>
      <c r="C71" s="101"/>
      <c r="D71" s="101"/>
      <c r="E71" s="101"/>
      <c r="F71" s="101"/>
      <c r="G71" s="101"/>
      <c r="H71" s="101"/>
      <c r="I71" s="101"/>
      <c r="J71" s="101"/>
      <c r="K71" s="101"/>
      <c r="L71" s="101"/>
      <c r="M71" s="101"/>
      <c r="N71" s="104"/>
      <c r="O71" s="101"/>
      <c r="P71" s="101"/>
      <c r="Q71" s="101"/>
      <c r="R71" s="101"/>
      <c r="S71" s="101"/>
      <c r="T71" s="101"/>
      <c r="U71" s="101"/>
      <c r="V71" s="101"/>
      <c r="W71" s="101"/>
      <c r="X71" s="101"/>
      <c r="Y71" s="101"/>
      <c r="Z71" s="101"/>
      <c r="AA71" s="101"/>
      <c r="AB71" s="101"/>
      <c r="AC71" s="101"/>
      <c r="AD71" s="101"/>
      <c r="AE71" s="101"/>
      <c r="AF71" s="101"/>
      <c r="AG71" s="101"/>
      <c r="AH71" s="101"/>
      <c r="AI71" s="101"/>
    </row>
    <row r="72" spans="1:35" s="102" customFormat="1" x14ac:dyDescent="0.25">
      <c r="A72" s="101"/>
      <c r="B72" s="101"/>
      <c r="C72" s="101"/>
      <c r="D72" s="101"/>
      <c r="E72" s="101"/>
      <c r="F72" s="101"/>
      <c r="G72" s="101"/>
      <c r="H72" s="101"/>
      <c r="I72" s="101"/>
      <c r="J72" s="101"/>
      <c r="K72" s="101"/>
      <c r="L72" s="101"/>
      <c r="M72" s="101"/>
      <c r="N72" s="104"/>
      <c r="O72" s="101"/>
      <c r="P72" s="101"/>
      <c r="Q72" s="101"/>
      <c r="R72" s="101"/>
      <c r="S72" s="101"/>
      <c r="T72" s="101"/>
      <c r="U72" s="101"/>
      <c r="V72" s="101"/>
      <c r="W72" s="101"/>
      <c r="X72" s="101"/>
      <c r="Y72" s="101"/>
      <c r="Z72" s="101"/>
      <c r="AA72" s="101"/>
      <c r="AB72" s="101"/>
      <c r="AC72" s="101"/>
      <c r="AD72" s="101"/>
      <c r="AE72" s="101"/>
      <c r="AF72" s="101"/>
      <c r="AG72" s="101"/>
      <c r="AH72" s="101"/>
      <c r="AI72" s="101"/>
    </row>
    <row r="73" spans="1:35" s="102" customFormat="1" x14ac:dyDescent="0.25">
      <c r="A73" s="101"/>
      <c r="B73" s="101"/>
      <c r="C73" s="101"/>
      <c r="D73" s="101"/>
      <c r="E73" s="101"/>
      <c r="F73" s="101"/>
      <c r="G73" s="101"/>
      <c r="H73" s="101"/>
      <c r="I73" s="101"/>
      <c r="J73" s="101"/>
      <c r="K73" s="101"/>
      <c r="L73" s="101"/>
      <c r="M73" s="101"/>
      <c r="N73" s="104"/>
      <c r="O73" s="101"/>
      <c r="P73" s="101"/>
      <c r="Q73" s="101"/>
      <c r="R73" s="101"/>
      <c r="S73" s="101"/>
      <c r="T73" s="101"/>
      <c r="U73" s="101"/>
      <c r="V73" s="101"/>
      <c r="W73" s="101"/>
      <c r="X73" s="101"/>
      <c r="Y73" s="101"/>
      <c r="Z73" s="101"/>
      <c r="AA73" s="101"/>
      <c r="AB73" s="101"/>
      <c r="AC73" s="101"/>
      <c r="AD73" s="101"/>
      <c r="AE73" s="101"/>
      <c r="AF73" s="101"/>
      <c r="AG73" s="101"/>
      <c r="AH73" s="101"/>
      <c r="AI73" s="101"/>
    </row>
    <row r="74" spans="1:35" s="102" customFormat="1" x14ac:dyDescent="0.25">
      <c r="A74" s="101"/>
      <c r="B74" s="101"/>
      <c r="C74" s="101"/>
      <c r="D74" s="101"/>
      <c r="E74" s="101"/>
      <c r="F74" s="101"/>
      <c r="G74" s="101"/>
      <c r="H74" s="101"/>
      <c r="I74" s="101"/>
      <c r="J74" s="101"/>
      <c r="K74" s="101"/>
      <c r="L74" s="101"/>
      <c r="M74" s="101"/>
      <c r="N74" s="104"/>
      <c r="O74" s="101"/>
      <c r="P74" s="101"/>
      <c r="Q74" s="101"/>
      <c r="R74" s="101"/>
      <c r="S74" s="101"/>
      <c r="T74" s="101"/>
      <c r="U74" s="101"/>
      <c r="V74" s="101"/>
      <c r="W74" s="101"/>
      <c r="X74" s="101"/>
      <c r="Y74" s="101"/>
      <c r="Z74" s="101"/>
      <c r="AA74" s="101"/>
      <c r="AB74" s="101"/>
      <c r="AC74" s="101"/>
      <c r="AD74" s="101"/>
      <c r="AE74" s="101"/>
      <c r="AF74" s="101"/>
      <c r="AG74" s="101"/>
      <c r="AH74" s="101"/>
      <c r="AI74" s="101"/>
    </row>
    <row r="75" spans="1:35" s="102" customFormat="1" x14ac:dyDescent="0.25">
      <c r="A75" s="101"/>
      <c r="B75" s="101"/>
      <c r="C75" s="101"/>
      <c r="D75" s="101"/>
      <c r="E75" s="101"/>
      <c r="F75" s="101"/>
      <c r="G75" s="101"/>
      <c r="H75" s="101"/>
      <c r="I75" s="101"/>
      <c r="J75" s="101"/>
      <c r="K75" s="101"/>
      <c r="L75" s="101"/>
      <c r="M75" s="101"/>
      <c r="N75" s="104"/>
      <c r="O75" s="101"/>
      <c r="P75" s="101"/>
      <c r="Q75" s="101"/>
      <c r="R75" s="101"/>
      <c r="S75" s="101"/>
      <c r="T75" s="101"/>
      <c r="U75" s="101"/>
      <c r="V75" s="101"/>
      <c r="W75" s="101"/>
      <c r="X75" s="101"/>
      <c r="Y75" s="101"/>
      <c r="Z75" s="101"/>
      <c r="AA75" s="101"/>
      <c r="AB75" s="101"/>
      <c r="AC75" s="101"/>
      <c r="AD75" s="101"/>
      <c r="AE75" s="101"/>
      <c r="AF75" s="101"/>
      <c r="AG75" s="101"/>
      <c r="AH75" s="101"/>
      <c r="AI75" s="101"/>
    </row>
    <row r="76" spans="1:35" s="102" customFormat="1" x14ac:dyDescent="0.25">
      <c r="A76" s="101"/>
      <c r="B76" s="101"/>
      <c r="C76" s="101"/>
      <c r="D76" s="101"/>
      <c r="E76" s="101"/>
      <c r="F76" s="101"/>
      <c r="G76" s="101"/>
      <c r="H76" s="101"/>
      <c r="I76" s="101"/>
      <c r="J76" s="101"/>
      <c r="K76" s="101"/>
      <c r="L76" s="101"/>
      <c r="M76" s="101"/>
      <c r="N76" s="104"/>
      <c r="O76" s="101"/>
      <c r="P76" s="101"/>
      <c r="Q76" s="101"/>
      <c r="R76" s="101"/>
      <c r="S76" s="101"/>
      <c r="T76" s="101"/>
      <c r="U76" s="101"/>
      <c r="V76" s="101"/>
      <c r="W76" s="101"/>
      <c r="X76" s="101"/>
      <c r="Y76" s="101"/>
      <c r="Z76" s="101"/>
      <c r="AA76" s="101"/>
      <c r="AB76" s="101"/>
      <c r="AC76" s="101"/>
      <c r="AD76" s="101"/>
      <c r="AE76" s="101"/>
      <c r="AF76" s="101"/>
      <c r="AG76" s="101"/>
      <c r="AH76" s="101"/>
      <c r="AI76" s="101"/>
    </row>
    <row r="77" spans="1:35" s="102" customFormat="1" x14ac:dyDescent="0.25">
      <c r="A77" s="101"/>
      <c r="B77" s="101"/>
      <c r="C77" s="101"/>
      <c r="D77" s="101"/>
      <c r="E77" s="101"/>
      <c r="F77" s="101"/>
      <c r="G77" s="101"/>
      <c r="H77" s="101"/>
      <c r="I77" s="101"/>
      <c r="J77" s="101"/>
      <c r="K77" s="101"/>
      <c r="L77" s="101"/>
      <c r="M77" s="101"/>
      <c r="N77" s="104"/>
      <c r="O77" s="101"/>
      <c r="P77" s="101"/>
      <c r="Q77" s="101"/>
      <c r="R77" s="101"/>
      <c r="S77" s="101"/>
      <c r="T77" s="101"/>
      <c r="U77" s="101"/>
      <c r="V77" s="101"/>
      <c r="W77" s="101"/>
      <c r="X77" s="101"/>
      <c r="Y77" s="101"/>
      <c r="Z77" s="101"/>
      <c r="AA77" s="101"/>
      <c r="AB77" s="101"/>
      <c r="AC77" s="101"/>
      <c r="AD77" s="101"/>
      <c r="AE77" s="101"/>
      <c r="AF77" s="101"/>
      <c r="AG77" s="101"/>
      <c r="AH77" s="101"/>
      <c r="AI77" s="101"/>
    </row>
    <row r="78" spans="1:35" s="102" customFormat="1" x14ac:dyDescent="0.25">
      <c r="A78" s="101"/>
      <c r="B78" s="101"/>
      <c r="C78" s="101"/>
      <c r="D78" s="101"/>
      <c r="E78" s="101"/>
      <c r="F78" s="101"/>
      <c r="G78" s="101"/>
      <c r="H78" s="101"/>
      <c r="I78" s="101"/>
      <c r="J78" s="101"/>
      <c r="K78" s="101"/>
      <c r="L78" s="101"/>
      <c r="M78" s="101"/>
      <c r="N78" s="104"/>
      <c r="O78" s="101"/>
      <c r="P78" s="101"/>
      <c r="Q78" s="101"/>
      <c r="R78" s="101"/>
      <c r="S78" s="101"/>
      <c r="T78" s="101"/>
      <c r="U78" s="101"/>
      <c r="V78" s="101"/>
      <c r="W78" s="101"/>
      <c r="X78" s="101"/>
      <c r="Y78" s="101"/>
      <c r="Z78" s="101"/>
      <c r="AA78" s="101"/>
      <c r="AB78" s="101"/>
      <c r="AC78" s="101"/>
      <c r="AD78" s="101"/>
      <c r="AE78" s="101"/>
      <c r="AF78" s="101"/>
      <c r="AG78" s="101"/>
      <c r="AH78" s="101"/>
      <c r="AI78" s="101"/>
    </row>
    <row r="79" spans="1:35" s="102" customFormat="1" x14ac:dyDescent="0.25">
      <c r="A79" s="101"/>
      <c r="B79" s="101"/>
      <c r="C79" s="101"/>
      <c r="D79" s="101"/>
      <c r="E79" s="101"/>
      <c r="F79" s="101"/>
      <c r="G79" s="101"/>
      <c r="H79" s="101"/>
      <c r="I79" s="101"/>
      <c r="J79" s="101"/>
      <c r="K79" s="101"/>
      <c r="L79" s="101"/>
      <c r="M79" s="101"/>
      <c r="N79" s="104"/>
      <c r="O79" s="101"/>
      <c r="P79" s="101"/>
      <c r="Q79" s="101"/>
      <c r="R79" s="101"/>
      <c r="S79" s="101"/>
      <c r="T79" s="101"/>
      <c r="U79" s="101"/>
      <c r="V79" s="101"/>
      <c r="W79" s="101"/>
      <c r="X79" s="101"/>
      <c r="Y79" s="101"/>
      <c r="Z79" s="101"/>
      <c r="AA79" s="101"/>
      <c r="AB79" s="101"/>
      <c r="AC79" s="101"/>
      <c r="AD79" s="101"/>
      <c r="AE79" s="101"/>
      <c r="AF79" s="101"/>
      <c r="AG79" s="101"/>
      <c r="AH79" s="101"/>
      <c r="AI79" s="101"/>
    </row>
    <row r="80" spans="1:35" s="102" customFormat="1" x14ac:dyDescent="0.25">
      <c r="A80" s="101"/>
      <c r="B80" s="101"/>
      <c r="C80" s="101"/>
      <c r="D80" s="101"/>
      <c r="E80" s="101"/>
      <c r="F80" s="101"/>
      <c r="G80" s="101"/>
      <c r="H80" s="101"/>
      <c r="I80" s="101"/>
      <c r="J80" s="101"/>
      <c r="K80" s="101"/>
      <c r="L80" s="101"/>
      <c r="M80" s="101"/>
      <c r="N80" s="104"/>
      <c r="O80" s="101"/>
      <c r="P80" s="101"/>
      <c r="Q80" s="101"/>
      <c r="R80" s="101"/>
      <c r="S80" s="101"/>
      <c r="T80" s="101"/>
      <c r="U80" s="101"/>
      <c r="V80" s="101"/>
      <c r="W80" s="101"/>
      <c r="X80" s="101"/>
      <c r="Y80" s="101"/>
      <c r="Z80" s="101"/>
      <c r="AA80" s="101"/>
      <c r="AB80" s="101"/>
      <c r="AC80" s="101"/>
      <c r="AD80" s="101"/>
      <c r="AE80" s="101"/>
      <c r="AF80" s="101"/>
      <c r="AG80" s="101"/>
      <c r="AH80" s="101"/>
      <c r="AI80" s="101"/>
    </row>
    <row r="81" spans="1:35" s="102" customFormat="1" x14ac:dyDescent="0.25">
      <c r="A81" s="101"/>
      <c r="B81" s="101"/>
      <c r="C81" s="101"/>
      <c r="D81" s="101"/>
      <c r="E81" s="101"/>
      <c r="F81" s="101"/>
      <c r="G81" s="101"/>
      <c r="H81" s="101"/>
      <c r="I81" s="101"/>
      <c r="J81" s="101"/>
      <c r="K81" s="101"/>
      <c r="L81" s="101"/>
      <c r="M81" s="101"/>
      <c r="N81" s="104"/>
      <c r="O81" s="101"/>
      <c r="P81" s="101"/>
      <c r="Q81" s="101"/>
      <c r="R81" s="101"/>
      <c r="S81" s="101"/>
      <c r="T81" s="101"/>
      <c r="U81" s="101"/>
      <c r="V81" s="101"/>
      <c r="W81" s="101"/>
      <c r="X81" s="101"/>
      <c r="Y81" s="101"/>
      <c r="Z81" s="101"/>
      <c r="AA81" s="101"/>
      <c r="AB81" s="101"/>
      <c r="AC81" s="101"/>
      <c r="AD81" s="101"/>
      <c r="AE81" s="101"/>
      <c r="AF81" s="101"/>
      <c r="AG81" s="101"/>
      <c r="AH81" s="101"/>
      <c r="AI81" s="101"/>
    </row>
    <row r="82" spans="1:35" s="102" customFormat="1" x14ac:dyDescent="0.25">
      <c r="A82" s="101"/>
      <c r="B82" s="101"/>
      <c r="C82" s="101"/>
      <c r="D82" s="101"/>
      <c r="E82" s="101"/>
      <c r="F82" s="101"/>
      <c r="G82" s="101"/>
      <c r="H82" s="101"/>
      <c r="I82" s="101"/>
      <c r="J82" s="101"/>
      <c r="K82" s="101"/>
      <c r="L82" s="101"/>
      <c r="M82" s="101"/>
      <c r="N82" s="104"/>
      <c r="O82" s="101"/>
      <c r="P82" s="101"/>
      <c r="Q82" s="101"/>
      <c r="R82" s="101"/>
      <c r="S82" s="101"/>
      <c r="T82" s="101"/>
      <c r="U82" s="101"/>
      <c r="V82" s="101"/>
      <c r="W82" s="101"/>
      <c r="X82" s="101"/>
      <c r="Y82" s="101"/>
      <c r="Z82" s="101"/>
      <c r="AA82" s="101"/>
      <c r="AB82" s="101"/>
      <c r="AC82" s="101"/>
      <c r="AD82" s="101"/>
      <c r="AE82" s="101"/>
      <c r="AF82" s="101"/>
      <c r="AG82" s="101"/>
      <c r="AH82" s="101"/>
      <c r="AI82" s="101"/>
    </row>
    <row r="83" spans="1:35" s="102" customFormat="1" x14ac:dyDescent="0.25">
      <c r="A83" s="101"/>
      <c r="B83" s="101"/>
      <c r="C83" s="101"/>
      <c r="D83" s="101"/>
      <c r="E83" s="101"/>
      <c r="F83" s="101"/>
      <c r="G83" s="101"/>
      <c r="H83" s="101"/>
      <c r="I83" s="101"/>
      <c r="J83" s="101"/>
      <c r="K83" s="101"/>
      <c r="L83" s="101"/>
      <c r="M83" s="101"/>
      <c r="N83" s="104"/>
      <c r="O83" s="101"/>
      <c r="P83" s="101"/>
      <c r="Q83" s="101"/>
      <c r="R83" s="101"/>
      <c r="S83" s="101"/>
      <c r="T83" s="101"/>
      <c r="U83" s="101"/>
      <c r="V83" s="101"/>
      <c r="W83" s="101"/>
      <c r="X83" s="101"/>
      <c r="Y83" s="101"/>
      <c r="Z83" s="101"/>
      <c r="AA83" s="101"/>
      <c r="AB83" s="101"/>
      <c r="AC83" s="101"/>
      <c r="AD83" s="101"/>
      <c r="AE83" s="101"/>
      <c r="AF83" s="101"/>
      <c r="AG83" s="101"/>
      <c r="AH83" s="101"/>
      <c r="AI83" s="101"/>
    </row>
    <row r="84" spans="1:35" s="102" customFormat="1" x14ac:dyDescent="0.25">
      <c r="A84" s="101"/>
      <c r="B84" s="101"/>
      <c r="C84" s="101"/>
      <c r="D84" s="101"/>
      <c r="E84" s="101"/>
      <c r="F84" s="101"/>
      <c r="G84" s="101"/>
      <c r="H84" s="101"/>
      <c r="I84" s="101"/>
      <c r="J84" s="101"/>
      <c r="K84" s="101"/>
      <c r="L84" s="101"/>
      <c r="M84" s="101"/>
      <c r="N84" s="104"/>
      <c r="O84" s="101"/>
      <c r="P84" s="101"/>
      <c r="Q84" s="101"/>
      <c r="R84" s="101"/>
      <c r="S84" s="101"/>
      <c r="T84" s="101"/>
      <c r="U84" s="101"/>
      <c r="V84" s="101"/>
      <c r="W84" s="101"/>
      <c r="X84" s="101"/>
      <c r="Y84" s="101"/>
      <c r="Z84" s="101"/>
      <c r="AA84" s="101"/>
      <c r="AB84" s="101"/>
      <c r="AC84" s="101"/>
      <c r="AD84" s="101"/>
      <c r="AE84" s="101"/>
      <c r="AF84" s="101"/>
      <c r="AG84" s="101"/>
      <c r="AH84" s="101"/>
      <c r="AI84" s="101"/>
    </row>
    <row r="85" spans="1:35" s="102" customFormat="1" x14ac:dyDescent="0.25">
      <c r="A85" s="101"/>
      <c r="B85" s="101"/>
      <c r="C85" s="101"/>
      <c r="D85" s="101"/>
      <c r="E85" s="101"/>
      <c r="F85" s="101"/>
      <c r="G85" s="101"/>
      <c r="H85" s="101"/>
      <c r="I85" s="101"/>
      <c r="J85" s="101"/>
      <c r="K85" s="101"/>
      <c r="L85" s="101"/>
      <c r="M85" s="101"/>
      <c r="N85" s="104"/>
      <c r="O85" s="101"/>
      <c r="P85" s="101"/>
      <c r="Q85" s="101"/>
      <c r="R85" s="101"/>
      <c r="S85" s="101"/>
      <c r="T85" s="101"/>
      <c r="U85" s="101"/>
      <c r="V85" s="101"/>
      <c r="W85" s="101"/>
      <c r="X85" s="101"/>
      <c r="Y85" s="101"/>
      <c r="Z85" s="101"/>
      <c r="AA85" s="101"/>
      <c r="AB85" s="101"/>
      <c r="AC85" s="101"/>
      <c r="AD85" s="101"/>
      <c r="AE85" s="101"/>
      <c r="AF85" s="101"/>
      <c r="AG85" s="101"/>
      <c r="AH85" s="101"/>
      <c r="AI85" s="101"/>
    </row>
    <row r="86" spans="1:35" s="102" customFormat="1" x14ac:dyDescent="0.25">
      <c r="A86" s="101"/>
      <c r="B86" s="101"/>
      <c r="C86" s="101"/>
      <c r="D86" s="101"/>
      <c r="E86" s="101"/>
      <c r="F86" s="101"/>
      <c r="G86" s="101"/>
      <c r="H86" s="101"/>
      <c r="I86" s="101"/>
      <c r="J86" s="101"/>
      <c r="K86" s="101"/>
      <c r="L86" s="101"/>
      <c r="M86" s="101"/>
      <c r="N86" s="104"/>
      <c r="O86" s="101"/>
      <c r="P86" s="101"/>
      <c r="Q86" s="101"/>
      <c r="R86" s="101"/>
      <c r="S86" s="101"/>
      <c r="T86" s="101"/>
      <c r="U86" s="101"/>
      <c r="V86" s="101"/>
      <c r="W86" s="101"/>
      <c r="X86" s="101"/>
      <c r="Y86" s="101"/>
      <c r="Z86" s="101"/>
      <c r="AA86" s="101"/>
      <c r="AB86" s="101"/>
      <c r="AC86" s="101"/>
      <c r="AD86" s="101"/>
      <c r="AE86" s="101"/>
      <c r="AF86" s="101"/>
      <c r="AG86" s="101"/>
      <c r="AH86" s="101"/>
      <c r="AI86" s="101"/>
    </row>
    <row r="87" spans="1:35" s="102" customFormat="1" x14ac:dyDescent="0.25">
      <c r="A87" s="101"/>
      <c r="B87" s="101"/>
      <c r="C87" s="101"/>
      <c r="D87" s="101"/>
      <c r="E87" s="101"/>
      <c r="F87" s="101"/>
      <c r="G87" s="101"/>
      <c r="H87" s="101"/>
      <c r="I87" s="101"/>
      <c r="J87" s="101"/>
      <c r="K87" s="101"/>
      <c r="L87" s="101"/>
      <c r="M87" s="101"/>
      <c r="N87" s="104"/>
      <c r="O87" s="101"/>
      <c r="P87" s="101"/>
      <c r="Q87" s="101"/>
      <c r="R87" s="101"/>
      <c r="S87" s="101"/>
      <c r="T87" s="101"/>
      <c r="U87" s="101"/>
      <c r="V87" s="101"/>
      <c r="W87" s="101"/>
      <c r="X87" s="101"/>
      <c r="Y87" s="101"/>
      <c r="Z87" s="101"/>
      <c r="AA87" s="101"/>
      <c r="AB87" s="101"/>
      <c r="AC87" s="101"/>
      <c r="AD87" s="101"/>
      <c r="AE87" s="101"/>
      <c r="AF87" s="101"/>
      <c r="AG87" s="101"/>
      <c r="AH87" s="101"/>
      <c r="AI87" s="101"/>
    </row>
    <row r="88" spans="1:35" s="102" customFormat="1" x14ac:dyDescent="0.25">
      <c r="A88" s="101"/>
      <c r="B88" s="101"/>
      <c r="C88" s="101"/>
      <c r="D88" s="101"/>
      <c r="E88" s="101"/>
      <c r="F88" s="101"/>
      <c r="G88" s="101"/>
      <c r="H88" s="101"/>
      <c r="I88" s="101"/>
      <c r="J88" s="101"/>
      <c r="K88" s="101"/>
      <c r="L88" s="101"/>
      <c r="M88" s="101"/>
      <c r="N88" s="104"/>
      <c r="O88" s="101"/>
      <c r="P88" s="101"/>
      <c r="Q88" s="101"/>
      <c r="R88" s="101"/>
      <c r="S88" s="101"/>
      <c r="T88" s="101"/>
      <c r="U88" s="101"/>
      <c r="V88" s="101"/>
      <c r="W88" s="101"/>
      <c r="X88" s="101"/>
      <c r="Y88" s="101"/>
      <c r="Z88" s="101"/>
      <c r="AA88" s="101"/>
      <c r="AB88" s="101"/>
      <c r="AC88" s="101"/>
      <c r="AD88" s="101"/>
      <c r="AE88" s="101"/>
      <c r="AF88" s="101"/>
      <c r="AG88" s="101"/>
      <c r="AH88" s="101"/>
      <c r="AI88" s="101"/>
    </row>
    <row r="89" spans="1:35" s="102" customFormat="1" x14ac:dyDescent="0.25">
      <c r="A89" s="101"/>
      <c r="B89" s="101"/>
      <c r="C89" s="101"/>
      <c r="D89" s="101"/>
      <c r="E89" s="101"/>
      <c r="F89" s="101"/>
      <c r="G89" s="101"/>
      <c r="H89" s="101"/>
      <c r="I89" s="101"/>
      <c r="J89" s="101"/>
      <c r="K89" s="101"/>
      <c r="L89" s="101"/>
      <c r="M89" s="101"/>
      <c r="N89" s="104"/>
      <c r="O89" s="101"/>
      <c r="P89" s="101"/>
      <c r="Q89" s="101"/>
      <c r="R89" s="101"/>
      <c r="S89" s="101"/>
      <c r="T89" s="101"/>
      <c r="U89" s="101"/>
      <c r="V89" s="101"/>
      <c r="W89" s="101"/>
      <c r="X89" s="101"/>
      <c r="Y89" s="101"/>
      <c r="Z89" s="101"/>
      <c r="AA89" s="101"/>
      <c r="AB89" s="101"/>
      <c r="AC89" s="101"/>
      <c r="AD89" s="101"/>
      <c r="AE89" s="101"/>
      <c r="AF89" s="101"/>
      <c r="AG89" s="101"/>
      <c r="AH89" s="101"/>
      <c r="AI89" s="101"/>
    </row>
    <row r="90" spans="1:35" s="102" customFormat="1" x14ac:dyDescent="0.25">
      <c r="A90" s="101"/>
      <c r="B90" s="101"/>
      <c r="C90" s="101"/>
      <c r="D90" s="101"/>
      <c r="E90" s="101"/>
      <c r="F90" s="101"/>
      <c r="G90" s="101"/>
      <c r="H90" s="101"/>
      <c r="I90" s="101"/>
      <c r="J90" s="101"/>
      <c r="K90" s="101"/>
      <c r="L90" s="101"/>
      <c r="M90" s="101"/>
      <c r="N90" s="104"/>
      <c r="O90" s="101"/>
      <c r="P90" s="101"/>
      <c r="Q90" s="101"/>
      <c r="R90" s="101"/>
      <c r="S90" s="101"/>
      <c r="T90" s="101"/>
      <c r="U90" s="101"/>
      <c r="V90" s="101"/>
      <c r="W90" s="101"/>
      <c r="X90" s="101"/>
      <c r="Y90" s="101"/>
      <c r="Z90" s="101"/>
      <c r="AA90" s="101"/>
      <c r="AB90" s="101"/>
      <c r="AC90" s="101"/>
      <c r="AD90" s="101"/>
      <c r="AE90" s="101"/>
      <c r="AF90" s="101"/>
      <c r="AG90" s="101"/>
      <c r="AH90" s="101"/>
      <c r="AI90" s="101"/>
    </row>
    <row r="91" spans="1:35" s="102" customFormat="1" x14ac:dyDescent="0.25">
      <c r="A91" s="101"/>
      <c r="B91" s="101"/>
      <c r="C91" s="101"/>
      <c r="D91" s="101"/>
      <c r="E91" s="101"/>
      <c r="F91" s="101"/>
      <c r="G91" s="101"/>
      <c r="H91" s="101"/>
      <c r="I91" s="101"/>
      <c r="J91" s="101"/>
      <c r="K91" s="101"/>
      <c r="L91" s="101"/>
      <c r="M91" s="101"/>
      <c r="N91" s="104"/>
      <c r="O91" s="101"/>
      <c r="P91" s="101"/>
      <c r="Q91" s="101"/>
      <c r="R91" s="101"/>
      <c r="S91" s="101"/>
      <c r="T91" s="101"/>
      <c r="U91" s="101"/>
      <c r="V91" s="101"/>
      <c r="W91" s="101"/>
      <c r="X91" s="101"/>
      <c r="Y91" s="101"/>
      <c r="Z91" s="101"/>
      <c r="AA91" s="101"/>
      <c r="AB91" s="101"/>
      <c r="AC91" s="101"/>
      <c r="AD91" s="101"/>
      <c r="AE91" s="101"/>
      <c r="AF91" s="101"/>
      <c r="AG91" s="101"/>
      <c r="AH91" s="101"/>
      <c r="AI91" s="101"/>
    </row>
    <row r="92" spans="1:35" s="102" customFormat="1" x14ac:dyDescent="0.25">
      <c r="A92" s="101"/>
      <c r="B92" s="101"/>
      <c r="C92" s="101"/>
      <c r="D92" s="101"/>
      <c r="E92" s="101"/>
      <c r="F92" s="101"/>
      <c r="G92" s="101"/>
      <c r="H92" s="101"/>
      <c r="I92" s="101"/>
      <c r="J92" s="101"/>
      <c r="K92" s="101"/>
      <c r="L92" s="101"/>
      <c r="M92" s="101"/>
      <c r="N92" s="104"/>
      <c r="O92" s="101"/>
      <c r="P92" s="101"/>
      <c r="Q92" s="101"/>
      <c r="R92" s="101"/>
      <c r="S92" s="101"/>
      <c r="T92" s="101"/>
      <c r="U92" s="101"/>
      <c r="V92" s="101"/>
      <c r="W92" s="101"/>
      <c r="X92" s="101"/>
      <c r="Y92" s="101"/>
      <c r="Z92" s="101"/>
      <c r="AA92" s="101"/>
      <c r="AB92" s="101"/>
      <c r="AC92" s="101"/>
      <c r="AD92" s="101"/>
      <c r="AE92" s="101"/>
      <c r="AF92" s="101"/>
      <c r="AG92" s="101"/>
      <c r="AH92" s="101"/>
      <c r="AI92" s="101"/>
    </row>
    <row r="93" spans="1:35" s="102" customFormat="1" x14ac:dyDescent="0.25">
      <c r="A93" s="101"/>
      <c r="B93" s="101"/>
      <c r="C93" s="101"/>
      <c r="D93" s="101"/>
      <c r="E93" s="101"/>
      <c r="F93" s="101"/>
      <c r="G93" s="101"/>
      <c r="H93" s="101"/>
      <c r="I93" s="101"/>
      <c r="J93" s="101"/>
      <c r="K93" s="101"/>
      <c r="L93" s="101"/>
      <c r="M93" s="101"/>
      <c r="N93" s="104"/>
      <c r="O93" s="101"/>
      <c r="P93" s="101"/>
      <c r="Q93" s="101"/>
      <c r="R93" s="101"/>
      <c r="S93" s="101"/>
      <c r="T93" s="101"/>
      <c r="U93" s="101"/>
      <c r="V93" s="101"/>
      <c r="W93" s="101"/>
      <c r="X93" s="101"/>
      <c r="Y93" s="101"/>
      <c r="Z93" s="101"/>
      <c r="AA93" s="101"/>
      <c r="AB93" s="101"/>
      <c r="AC93" s="101"/>
      <c r="AD93" s="101"/>
      <c r="AE93" s="101"/>
      <c r="AF93" s="101"/>
      <c r="AG93" s="101"/>
      <c r="AH93" s="101"/>
      <c r="AI93" s="101"/>
    </row>
    <row r="94" spans="1:35" s="102" customFormat="1" x14ac:dyDescent="0.25">
      <c r="A94" s="101"/>
      <c r="B94" s="101"/>
      <c r="C94" s="101"/>
      <c r="D94" s="101"/>
      <c r="E94" s="101"/>
      <c r="F94" s="101"/>
      <c r="G94" s="101"/>
      <c r="H94" s="101"/>
      <c r="I94" s="101"/>
      <c r="J94" s="101"/>
      <c r="K94" s="101"/>
      <c r="L94" s="101"/>
      <c r="M94" s="101"/>
      <c r="N94" s="104"/>
      <c r="O94" s="101"/>
      <c r="P94" s="101"/>
      <c r="Q94" s="101"/>
      <c r="R94" s="101"/>
      <c r="S94" s="101"/>
      <c r="T94" s="101"/>
      <c r="U94" s="101"/>
      <c r="V94" s="101"/>
      <c r="W94" s="101"/>
      <c r="X94" s="101"/>
      <c r="Y94" s="101"/>
      <c r="Z94" s="101"/>
      <c r="AA94" s="101"/>
      <c r="AB94" s="101"/>
      <c r="AC94" s="101"/>
      <c r="AD94" s="101"/>
      <c r="AE94" s="101"/>
      <c r="AF94" s="101"/>
      <c r="AG94" s="101"/>
      <c r="AH94" s="101"/>
      <c r="AI94" s="101"/>
    </row>
    <row r="95" spans="1:35" s="102" customFormat="1" x14ac:dyDescent="0.25">
      <c r="A95" s="101"/>
      <c r="B95" s="101"/>
      <c r="C95" s="101"/>
      <c r="D95" s="101"/>
      <c r="E95" s="101"/>
      <c r="F95" s="101"/>
      <c r="G95" s="101"/>
      <c r="H95" s="101"/>
      <c r="I95" s="101"/>
      <c r="J95" s="101"/>
      <c r="K95" s="101"/>
      <c r="L95" s="101"/>
      <c r="M95" s="101"/>
      <c r="N95" s="104"/>
      <c r="O95" s="101"/>
      <c r="P95" s="101"/>
      <c r="Q95" s="101"/>
      <c r="R95" s="101"/>
      <c r="S95" s="101"/>
      <c r="T95" s="101"/>
      <c r="U95" s="101"/>
      <c r="V95" s="101"/>
      <c r="W95" s="101"/>
      <c r="X95" s="101"/>
      <c r="Y95" s="101"/>
      <c r="Z95" s="101"/>
      <c r="AA95" s="101"/>
      <c r="AB95" s="101"/>
      <c r="AC95" s="101"/>
      <c r="AD95" s="101"/>
      <c r="AE95" s="101"/>
      <c r="AF95" s="101"/>
      <c r="AG95" s="101"/>
      <c r="AH95" s="101"/>
      <c r="AI95" s="101"/>
    </row>
    <row r="96" spans="1:35" s="102" customFormat="1" x14ac:dyDescent="0.25">
      <c r="A96" s="101"/>
      <c r="B96" s="101"/>
      <c r="C96" s="101"/>
      <c r="D96" s="101"/>
      <c r="E96" s="101"/>
      <c r="F96" s="101"/>
      <c r="G96" s="101"/>
      <c r="H96" s="101"/>
      <c r="I96" s="101"/>
      <c r="J96" s="101"/>
      <c r="K96" s="101"/>
      <c r="L96" s="101"/>
      <c r="M96" s="101"/>
      <c r="N96" s="104"/>
      <c r="O96" s="101"/>
      <c r="P96" s="101"/>
      <c r="Q96" s="101"/>
      <c r="R96" s="101"/>
      <c r="S96" s="101"/>
      <c r="T96" s="101"/>
      <c r="U96" s="101"/>
      <c r="V96" s="101"/>
      <c r="W96" s="101"/>
      <c r="X96" s="101"/>
      <c r="Y96" s="101"/>
      <c r="Z96" s="101"/>
      <c r="AA96" s="101"/>
      <c r="AB96" s="101"/>
      <c r="AC96" s="101"/>
      <c r="AD96" s="101"/>
      <c r="AE96" s="101"/>
      <c r="AF96" s="101"/>
      <c r="AG96" s="101"/>
      <c r="AH96" s="101"/>
      <c r="AI96" s="101"/>
    </row>
    <row r="97" spans="1:35" s="102" customFormat="1" x14ac:dyDescent="0.25">
      <c r="A97" s="101"/>
      <c r="B97" s="101"/>
      <c r="C97" s="101"/>
      <c r="D97" s="101"/>
      <c r="E97" s="101"/>
      <c r="F97" s="101"/>
      <c r="G97" s="101"/>
      <c r="H97" s="101"/>
      <c r="I97" s="101"/>
      <c r="J97" s="101"/>
      <c r="K97" s="101"/>
      <c r="L97" s="101"/>
      <c r="M97" s="101"/>
      <c r="N97" s="104"/>
      <c r="O97" s="101"/>
      <c r="P97" s="101"/>
      <c r="Q97" s="101"/>
      <c r="R97" s="101"/>
      <c r="S97" s="101"/>
      <c r="T97" s="101"/>
      <c r="U97" s="101"/>
      <c r="V97" s="101"/>
      <c r="W97" s="101"/>
      <c r="X97" s="101"/>
      <c r="Y97" s="101"/>
      <c r="Z97" s="101"/>
      <c r="AA97" s="101"/>
      <c r="AB97" s="101"/>
      <c r="AC97" s="101"/>
      <c r="AD97" s="101"/>
      <c r="AE97" s="101"/>
      <c r="AF97" s="101"/>
      <c r="AG97" s="101"/>
      <c r="AH97" s="101"/>
      <c r="AI97" s="101"/>
    </row>
    <row r="98" spans="1:35" s="102" customFormat="1" x14ac:dyDescent="0.25">
      <c r="A98" s="101"/>
      <c r="B98" s="101"/>
      <c r="C98" s="101"/>
      <c r="D98" s="101"/>
      <c r="E98" s="101"/>
      <c r="F98" s="101"/>
      <c r="G98" s="101"/>
      <c r="H98" s="101"/>
      <c r="I98" s="101"/>
      <c r="J98" s="101"/>
      <c r="K98" s="101"/>
      <c r="L98" s="101"/>
      <c r="M98" s="101"/>
      <c r="N98" s="104"/>
      <c r="O98" s="101"/>
      <c r="P98" s="101"/>
      <c r="Q98" s="101"/>
      <c r="R98" s="101"/>
      <c r="S98" s="101"/>
      <c r="T98" s="101"/>
      <c r="U98" s="101"/>
      <c r="V98" s="101"/>
      <c r="W98" s="101"/>
      <c r="X98" s="101"/>
      <c r="Y98" s="101"/>
      <c r="Z98" s="101"/>
      <c r="AA98" s="101"/>
      <c r="AB98" s="101"/>
      <c r="AC98" s="101"/>
      <c r="AD98" s="101"/>
      <c r="AE98" s="101"/>
      <c r="AF98" s="101"/>
      <c r="AG98" s="101"/>
      <c r="AH98" s="101"/>
      <c r="AI98" s="101"/>
    </row>
    <row r="99" spans="1:35" s="102" customFormat="1" x14ac:dyDescent="0.25">
      <c r="A99" s="101"/>
      <c r="B99" s="101"/>
      <c r="C99" s="101"/>
      <c r="D99" s="101"/>
      <c r="E99" s="101"/>
      <c r="F99" s="101"/>
      <c r="G99" s="101"/>
      <c r="H99" s="101"/>
      <c r="I99" s="101"/>
      <c r="J99" s="101"/>
      <c r="K99" s="101"/>
      <c r="L99" s="101"/>
      <c r="M99" s="101"/>
      <c r="N99" s="104"/>
      <c r="O99" s="101"/>
      <c r="P99" s="101"/>
      <c r="Q99" s="101"/>
      <c r="R99" s="101"/>
      <c r="S99" s="101"/>
      <c r="T99" s="101"/>
      <c r="U99" s="101"/>
      <c r="V99" s="101"/>
      <c r="W99" s="101"/>
      <c r="X99" s="101"/>
      <c r="Y99" s="101"/>
      <c r="Z99" s="101"/>
      <c r="AA99" s="101"/>
      <c r="AB99" s="101"/>
      <c r="AC99" s="101"/>
      <c r="AD99" s="101"/>
      <c r="AE99" s="101"/>
      <c r="AF99" s="101"/>
      <c r="AG99" s="101"/>
      <c r="AH99" s="101"/>
      <c r="AI99" s="101"/>
    </row>
    <row r="100" spans="1:35" s="102" customFormat="1" x14ac:dyDescent="0.25">
      <c r="A100" s="101"/>
      <c r="B100" s="101"/>
      <c r="C100" s="101"/>
      <c r="D100" s="101"/>
      <c r="E100" s="101"/>
      <c r="F100" s="101"/>
      <c r="G100" s="101"/>
      <c r="H100" s="101"/>
      <c r="I100" s="101"/>
      <c r="J100" s="101"/>
      <c r="K100" s="101"/>
      <c r="L100" s="101"/>
      <c r="M100" s="101"/>
      <c r="N100" s="104"/>
      <c r="O100" s="101"/>
      <c r="P100" s="101"/>
      <c r="Q100" s="101"/>
      <c r="R100" s="101"/>
      <c r="S100" s="101"/>
      <c r="T100" s="101"/>
      <c r="U100" s="101"/>
      <c r="V100" s="101"/>
      <c r="W100" s="101"/>
      <c r="X100" s="101"/>
      <c r="Y100" s="101"/>
      <c r="Z100" s="101"/>
      <c r="AA100" s="101"/>
      <c r="AB100" s="101"/>
      <c r="AC100" s="101"/>
      <c r="AD100" s="101"/>
      <c r="AE100" s="101"/>
      <c r="AF100" s="101"/>
      <c r="AG100" s="101"/>
      <c r="AH100" s="101"/>
      <c r="AI100" s="101"/>
    </row>
    <row r="101" spans="1:35" s="102" customFormat="1" x14ac:dyDescent="0.25">
      <c r="A101" s="101"/>
      <c r="B101" s="101"/>
      <c r="C101" s="101"/>
      <c r="D101" s="101"/>
      <c r="E101" s="101"/>
      <c r="F101" s="101"/>
      <c r="G101" s="101"/>
      <c r="H101" s="101"/>
      <c r="I101" s="101"/>
      <c r="J101" s="101"/>
      <c r="K101" s="101"/>
      <c r="L101" s="101"/>
      <c r="M101" s="101"/>
      <c r="N101" s="104"/>
      <c r="O101" s="101"/>
      <c r="P101" s="101"/>
      <c r="Q101" s="101"/>
      <c r="R101" s="101"/>
      <c r="S101" s="101"/>
      <c r="T101" s="101"/>
      <c r="U101" s="101"/>
      <c r="V101" s="101"/>
      <c r="W101" s="101"/>
      <c r="X101" s="101"/>
      <c r="Y101" s="101"/>
      <c r="Z101" s="101"/>
      <c r="AA101" s="101"/>
      <c r="AB101" s="101"/>
      <c r="AC101" s="101"/>
      <c r="AD101" s="101"/>
      <c r="AE101" s="101"/>
      <c r="AF101" s="101"/>
      <c r="AG101" s="101"/>
      <c r="AH101" s="101"/>
      <c r="AI101" s="101"/>
    </row>
    <row r="102" spans="1:35" s="102" customFormat="1" x14ac:dyDescent="0.25">
      <c r="A102" s="101"/>
      <c r="B102" s="101"/>
      <c r="C102" s="101"/>
      <c r="D102" s="101"/>
      <c r="E102" s="101"/>
      <c r="F102" s="101"/>
      <c r="G102" s="101"/>
      <c r="H102" s="101"/>
      <c r="I102" s="101"/>
      <c r="J102" s="101"/>
      <c r="K102" s="101"/>
      <c r="L102" s="101"/>
      <c r="M102" s="101"/>
      <c r="N102" s="104"/>
      <c r="O102" s="101"/>
      <c r="P102" s="101"/>
      <c r="Q102" s="101"/>
      <c r="R102" s="101"/>
      <c r="S102" s="101"/>
      <c r="T102" s="101"/>
      <c r="U102" s="101"/>
      <c r="V102" s="101"/>
      <c r="W102" s="101"/>
      <c r="X102" s="101"/>
      <c r="Y102" s="101"/>
      <c r="Z102" s="101"/>
      <c r="AA102" s="101"/>
      <c r="AB102" s="101"/>
      <c r="AC102" s="101"/>
      <c r="AD102" s="101"/>
      <c r="AE102" s="101"/>
      <c r="AF102" s="101"/>
      <c r="AG102" s="101"/>
      <c r="AH102" s="101"/>
      <c r="AI102" s="101"/>
    </row>
    <row r="103" spans="1:35" s="102" customFormat="1" x14ac:dyDescent="0.25">
      <c r="A103" s="101"/>
      <c r="B103" s="101"/>
      <c r="C103" s="101"/>
      <c r="D103" s="101"/>
      <c r="E103" s="101"/>
      <c r="F103" s="101"/>
      <c r="G103" s="101"/>
      <c r="H103" s="101"/>
      <c r="I103" s="101"/>
      <c r="J103" s="101"/>
      <c r="K103" s="101"/>
      <c r="L103" s="101"/>
      <c r="M103" s="101"/>
      <c r="N103" s="104"/>
      <c r="O103" s="101"/>
      <c r="P103" s="101"/>
      <c r="Q103" s="101"/>
      <c r="R103" s="101"/>
      <c r="S103" s="101"/>
      <c r="T103" s="101"/>
      <c r="U103" s="101"/>
      <c r="V103" s="101"/>
      <c r="W103" s="101"/>
      <c r="X103" s="101"/>
      <c r="Y103" s="101"/>
      <c r="Z103" s="101"/>
      <c r="AA103" s="101"/>
      <c r="AB103" s="101"/>
      <c r="AC103" s="101"/>
      <c r="AD103" s="101"/>
      <c r="AE103" s="101"/>
      <c r="AF103" s="101"/>
      <c r="AG103" s="101"/>
      <c r="AH103" s="101"/>
      <c r="AI103" s="101"/>
    </row>
    <row r="104" spans="1:35" s="102" customFormat="1" x14ac:dyDescent="0.25">
      <c r="A104" s="101"/>
      <c r="B104" s="101"/>
      <c r="C104" s="101"/>
      <c r="D104" s="101"/>
      <c r="E104" s="101"/>
      <c r="F104" s="101"/>
      <c r="G104" s="101"/>
      <c r="H104" s="101"/>
      <c r="I104" s="101"/>
      <c r="J104" s="101"/>
      <c r="K104" s="101"/>
      <c r="L104" s="101"/>
      <c r="M104" s="101"/>
      <c r="N104" s="104"/>
      <c r="O104" s="101"/>
      <c r="P104" s="101"/>
      <c r="Q104" s="101"/>
      <c r="R104" s="101"/>
      <c r="S104" s="101"/>
      <c r="T104" s="101"/>
      <c r="U104" s="101"/>
      <c r="V104" s="101"/>
      <c r="W104" s="101"/>
      <c r="X104" s="101"/>
      <c r="Y104" s="101"/>
      <c r="Z104" s="101"/>
      <c r="AA104" s="101"/>
      <c r="AB104" s="101"/>
      <c r="AC104" s="101"/>
      <c r="AD104" s="101"/>
      <c r="AE104" s="101"/>
      <c r="AF104" s="101"/>
      <c r="AG104" s="101"/>
      <c r="AH104" s="101"/>
      <c r="AI104" s="101"/>
    </row>
    <row r="105" spans="1:35" s="102" customFormat="1" x14ac:dyDescent="0.25">
      <c r="A105" s="101"/>
      <c r="B105" s="101"/>
      <c r="C105" s="101"/>
      <c r="D105" s="101"/>
      <c r="E105" s="101"/>
      <c r="F105" s="101"/>
      <c r="G105" s="101"/>
      <c r="H105" s="101"/>
      <c r="I105" s="101"/>
      <c r="J105" s="101"/>
      <c r="K105" s="101"/>
      <c r="L105" s="101"/>
      <c r="M105" s="101"/>
      <c r="N105" s="104"/>
      <c r="O105" s="101"/>
      <c r="P105" s="101"/>
      <c r="Q105" s="101"/>
      <c r="R105" s="101"/>
      <c r="S105" s="101"/>
      <c r="T105" s="101"/>
      <c r="U105" s="101"/>
      <c r="V105" s="101"/>
      <c r="W105" s="101"/>
      <c r="X105" s="101"/>
      <c r="Y105" s="101"/>
      <c r="Z105" s="101"/>
      <c r="AA105" s="101"/>
      <c r="AB105" s="101"/>
      <c r="AC105" s="101"/>
      <c r="AD105" s="101"/>
      <c r="AE105" s="101"/>
      <c r="AF105" s="101"/>
      <c r="AG105" s="101"/>
      <c r="AH105" s="101"/>
      <c r="AI105" s="101"/>
    </row>
    <row r="106" spans="1:35" s="102" customFormat="1" x14ac:dyDescent="0.25">
      <c r="A106" s="101"/>
      <c r="B106" s="101"/>
      <c r="C106" s="101"/>
      <c r="D106" s="101"/>
      <c r="E106" s="101"/>
      <c r="F106" s="101"/>
      <c r="G106" s="101"/>
      <c r="H106" s="101"/>
      <c r="I106" s="101"/>
      <c r="J106" s="101"/>
      <c r="K106" s="101"/>
      <c r="L106" s="101"/>
      <c r="M106" s="101"/>
      <c r="N106" s="104"/>
      <c r="O106" s="101"/>
      <c r="P106" s="101"/>
      <c r="Q106" s="101"/>
      <c r="R106" s="101"/>
      <c r="S106" s="101"/>
      <c r="T106" s="101"/>
      <c r="U106" s="101"/>
      <c r="V106" s="101"/>
      <c r="W106" s="101"/>
      <c r="X106" s="101"/>
      <c r="Y106" s="101"/>
      <c r="Z106" s="101"/>
      <c r="AA106" s="101"/>
      <c r="AB106" s="101"/>
      <c r="AC106" s="101"/>
      <c r="AD106" s="101"/>
      <c r="AE106" s="101"/>
      <c r="AF106" s="101"/>
      <c r="AG106" s="101"/>
      <c r="AH106" s="101"/>
      <c r="AI106" s="101"/>
    </row>
    <row r="107" spans="1:35" s="102" customFormat="1" x14ac:dyDescent="0.25">
      <c r="A107" s="101"/>
      <c r="B107" s="101"/>
      <c r="C107" s="101"/>
      <c r="D107" s="101"/>
      <c r="E107" s="101"/>
      <c r="F107" s="101"/>
      <c r="G107" s="101"/>
      <c r="H107" s="101"/>
      <c r="I107" s="101"/>
      <c r="J107" s="101"/>
      <c r="K107" s="101"/>
      <c r="L107" s="101"/>
      <c r="M107" s="101"/>
      <c r="N107" s="104"/>
      <c r="O107" s="101"/>
      <c r="P107" s="101"/>
      <c r="Q107" s="101"/>
      <c r="R107" s="101"/>
      <c r="S107" s="101"/>
      <c r="T107" s="101"/>
      <c r="U107" s="101"/>
      <c r="V107" s="101"/>
      <c r="W107" s="101"/>
      <c r="X107" s="101"/>
      <c r="Y107" s="101"/>
      <c r="Z107" s="101"/>
      <c r="AA107" s="101"/>
      <c r="AB107" s="101"/>
      <c r="AC107" s="101"/>
      <c r="AD107" s="101"/>
      <c r="AE107" s="101"/>
      <c r="AF107" s="101"/>
      <c r="AG107" s="101"/>
      <c r="AH107" s="101"/>
      <c r="AI107" s="101"/>
    </row>
    <row r="108" spans="1:35" s="102" customFormat="1" x14ac:dyDescent="0.25">
      <c r="A108" s="101"/>
      <c r="B108" s="101"/>
      <c r="C108" s="101"/>
      <c r="D108" s="101"/>
      <c r="E108" s="101"/>
      <c r="F108" s="101"/>
      <c r="G108" s="101"/>
      <c r="H108" s="101"/>
      <c r="I108" s="101"/>
      <c r="J108" s="101"/>
      <c r="K108" s="101"/>
      <c r="L108" s="101"/>
      <c r="M108" s="101"/>
      <c r="N108" s="104"/>
      <c r="O108" s="101"/>
      <c r="P108" s="101"/>
      <c r="Q108" s="101"/>
      <c r="R108" s="101"/>
      <c r="S108" s="101"/>
      <c r="T108" s="101"/>
      <c r="U108" s="101"/>
      <c r="V108" s="101"/>
      <c r="W108" s="101"/>
      <c r="X108" s="101"/>
      <c r="Y108" s="101"/>
      <c r="Z108" s="101"/>
      <c r="AA108" s="101"/>
      <c r="AB108" s="101"/>
      <c r="AC108" s="101"/>
      <c r="AD108" s="101"/>
      <c r="AE108" s="101"/>
      <c r="AF108" s="101"/>
      <c r="AG108" s="101"/>
      <c r="AH108" s="101"/>
      <c r="AI108" s="101"/>
    </row>
    <row r="109" spans="1:35" s="102" customFormat="1" x14ac:dyDescent="0.25">
      <c r="A109" s="101"/>
      <c r="B109" s="101"/>
      <c r="C109" s="101"/>
      <c r="D109" s="101"/>
      <c r="E109" s="101"/>
      <c r="F109" s="101"/>
      <c r="G109" s="101"/>
      <c r="H109" s="101"/>
      <c r="I109" s="101"/>
      <c r="J109" s="101"/>
      <c r="K109" s="101"/>
      <c r="L109" s="101"/>
      <c r="M109" s="101"/>
      <c r="N109" s="104"/>
      <c r="O109" s="101"/>
      <c r="P109" s="101"/>
      <c r="Q109" s="101"/>
      <c r="R109" s="101"/>
      <c r="S109" s="101"/>
      <c r="T109" s="101"/>
      <c r="U109" s="101"/>
      <c r="V109" s="101"/>
      <c r="W109" s="101"/>
      <c r="X109" s="101"/>
      <c r="Y109" s="101"/>
      <c r="Z109" s="101"/>
      <c r="AA109" s="101"/>
      <c r="AB109" s="101"/>
      <c r="AC109" s="101"/>
      <c r="AD109" s="101"/>
      <c r="AE109" s="101"/>
      <c r="AF109" s="101"/>
      <c r="AG109" s="101"/>
      <c r="AH109" s="101"/>
      <c r="AI109" s="101"/>
    </row>
    <row r="110" spans="1:35" s="102" customFormat="1" x14ac:dyDescent="0.25">
      <c r="A110" s="101"/>
      <c r="B110" s="101"/>
      <c r="C110" s="101"/>
      <c r="D110" s="101"/>
      <c r="E110" s="101"/>
      <c r="F110" s="101"/>
      <c r="G110" s="101"/>
      <c r="H110" s="101"/>
      <c r="I110" s="101"/>
      <c r="J110" s="101"/>
      <c r="K110" s="101"/>
      <c r="L110" s="101"/>
      <c r="M110" s="101"/>
      <c r="N110" s="104"/>
      <c r="O110" s="101"/>
      <c r="P110" s="101"/>
      <c r="Q110" s="101"/>
      <c r="R110" s="101"/>
      <c r="S110" s="101"/>
      <c r="T110" s="101"/>
      <c r="U110" s="101"/>
      <c r="V110" s="101"/>
      <c r="W110" s="101"/>
      <c r="X110" s="101"/>
      <c r="Y110" s="101"/>
      <c r="Z110" s="101"/>
      <c r="AA110" s="101"/>
      <c r="AB110" s="101"/>
      <c r="AC110" s="101"/>
      <c r="AD110" s="101"/>
      <c r="AE110" s="101"/>
      <c r="AF110" s="101"/>
      <c r="AG110" s="101"/>
      <c r="AH110" s="101"/>
      <c r="AI110" s="101"/>
    </row>
    <row r="111" spans="1:35" s="102" customFormat="1" x14ac:dyDescent="0.25">
      <c r="A111" s="101"/>
      <c r="B111" s="101"/>
      <c r="C111" s="101"/>
      <c r="D111" s="101"/>
      <c r="E111" s="101"/>
      <c r="F111" s="101"/>
      <c r="G111" s="101"/>
      <c r="H111" s="101"/>
      <c r="I111" s="101"/>
      <c r="J111" s="101"/>
      <c r="K111" s="101"/>
      <c r="L111" s="101"/>
      <c r="M111" s="101"/>
      <c r="N111" s="104"/>
      <c r="O111" s="101"/>
      <c r="P111" s="101"/>
      <c r="Q111" s="101"/>
      <c r="R111" s="101"/>
      <c r="S111" s="101"/>
      <c r="T111" s="101"/>
      <c r="U111" s="101"/>
      <c r="V111" s="101"/>
      <c r="W111" s="101"/>
      <c r="X111" s="101"/>
      <c r="Y111" s="101"/>
      <c r="Z111" s="101"/>
      <c r="AA111" s="101"/>
      <c r="AB111" s="101"/>
      <c r="AC111" s="101"/>
      <c r="AD111" s="101"/>
      <c r="AE111" s="101"/>
      <c r="AF111" s="101"/>
      <c r="AG111" s="101"/>
      <c r="AH111" s="101"/>
      <c r="AI111" s="101"/>
    </row>
    <row r="112" spans="1:35" s="102" customFormat="1" x14ac:dyDescent="0.25">
      <c r="A112" s="101"/>
      <c r="B112" s="101"/>
      <c r="C112" s="101"/>
      <c r="D112" s="101"/>
      <c r="E112" s="101"/>
      <c r="F112" s="101"/>
      <c r="G112" s="101"/>
      <c r="H112" s="101"/>
      <c r="I112" s="101"/>
      <c r="J112" s="101"/>
      <c r="K112" s="101"/>
      <c r="L112" s="101"/>
      <c r="M112" s="101"/>
      <c r="N112" s="104"/>
      <c r="O112" s="101"/>
      <c r="P112" s="101"/>
      <c r="Q112" s="101"/>
      <c r="R112" s="101"/>
      <c r="S112" s="101"/>
      <c r="T112" s="101"/>
      <c r="U112" s="101"/>
      <c r="V112" s="101"/>
      <c r="W112" s="101"/>
      <c r="X112" s="101"/>
      <c r="Y112" s="101"/>
      <c r="Z112" s="101"/>
      <c r="AA112" s="101"/>
      <c r="AB112" s="101"/>
      <c r="AC112" s="101"/>
      <c r="AD112" s="101"/>
      <c r="AE112" s="101"/>
      <c r="AF112" s="101"/>
      <c r="AG112" s="101"/>
      <c r="AH112" s="101"/>
      <c r="AI112" s="101"/>
    </row>
    <row r="113" spans="1:35" s="102" customFormat="1" x14ac:dyDescent="0.25">
      <c r="A113" s="101"/>
      <c r="B113" s="101"/>
      <c r="C113" s="101"/>
      <c r="D113" s="101"/>
      <c r="E113" s="101"/>
      <c r="F113" s="101"/>
      <c r="G113" s="101"/>
      <c r="H113" s="101"/>
      <c r="I113" s="101"/>
      <c r="J113" s="101"/>
      <c r="K113" s="101"/>
      <c r="L113" s="101"/>
      <c r="M113" s="101"/>
      <c r="N113" s="104"/>
      <c r="O113" s="101"/>
      <c r="P113" s="101"/>
      <c r="Q113" s="101"/>
      <c r="R113" s="101"/>
      <c r="S113" s="101"/>
      <c r="T113" s="101"/>
      <c r="U113" s="101"/>
      <c r="V113" s="101"/>
      <c r="W113" s="101"/>
      <c r="X113" s="101"/>
      <c r="Y113" s="101"/>
      <c r="Z113" s="101"/>
      <c r="AA113" s="101"/>
      <c r="AB113" s="101"/>
      <c r="AC113" s="101"/>
      <c r="AD113" s="101"/>
      <c r="AE113" s="101"/>
      <c r="AF113" s="101"/>
      <c r="AG113" s="101"/>
      <c r="AH113" s="101"/>
      <c r="AI113" s="101"/>
    </row>
    <row r="114" spans="1:35" s="102" customFormat="1" x14ac:dyDescent="0.25">
      <c r="A114" s="101"/>
      <c r="B114" s="101"/>
      <c r="C114" s="101"/>
      <c r="D114" s="101"/>
      <c r="E114" s="101"/>
      <c r="F114" s="101"/>
      <c r="G114" s="101"/>
      <c r="H114" s="101"/>
      <c r="I114" s="101"/>
      <c r="J114" s="101"/>
      <c r="K114" s="101"/>
      <c r="L114" s="101"/>
      <c r="M114" s="101"/>
      <c r="N114" s="104"/>
      <c r="O114" s="101"/>
      <c r="P114" s="101"/>
      <c r="Q114" s="101"/>
      <c r="R114" s="101"/>
      <c r="S114" s="101"/>
      <c r="T114" s="101"/>
      <c r="U114" s="101"/>
      <c r="V114" s="101"/>
      <c r="W114" s="101"/>
      <c r="X114" s="101"/>
      <c r="Y114" s="101"/>
      <c r="Z114" s="101"/>
      <c r="AA114" s="101"/>
      <c r="AB114" s="101"/>
      <c r="AC114" s="101"/>
      <c r="AD114" s="101"/>
      <c r="AE114" s="101"/>
      <c r="AF114" s="101"/>
      <c r="AG114" s="101"/>
      <c r="AH114" s="101"/>
      <c r="AI114" s="101"/>
    </row>
    <row r="115" spans="1:35" s="102" customFormat="1" x14ac:dyDescent="0.25">
      <c r="A115" s="101"/>
      <c r="B115" s="101"/>
      <c r="C115" s="101"/>
      <c r="D115" s="101"/>
      <c r="E115" s="101"/>
      <c r="F115" s="101"/>
      <c r="G115" s="101"/>
      <c r="H115" s="101"/>
      <c r="I115" s="101"/>
      <c r="J115" s="101"/>
      <c r="K115" s="101"/>
      <c r="L115" s="101"/>
      <c r="M115" s="101"/>
      <c r="N115" s="104"/>
      <c r="O115" s="101"/>
      <c r="P115" s="101"/>
      <c r="Q115" s="101"/>
      <c r="R115" s="101"/>
      <c r="S115" s="101"/>
      <c r="T115" s="101"/>
      <c r="U115" s="101"/>
      <c r="V115" s="101"/>
      <c r="W115" s="101"/>
      <c r="X115" s="101"/>
      <c r="Y115" s="101"/>
      <c r="Z115" s="101"/>
      <c r="AA115" s="101"/>
      <c r="AB115" s="101"/>
      <c r="AC115" s="101"/>
      <c r="AD115" s="101"/>
      <c r="AE115" s="101"/>
      <c r="AF115" s="101"/>
      <c r="AG115" s="101"/>
      <c r="AH115" s="101"/>
      <c r="AI115" s="101"/>
    </row>
    <row r="116" spans="1:35" s="102" customFormat="1" x14ac:dyDescent="0.25">
      <c r="A116" s="101"/>
      <c r="B116" s="101"/>
      <c r="C116" s="101"/>
      <c r="D116" s="101"/>
      <c r="E116" s="101"/>
      <c r="F116" s="101"/>
      <c r="G116" s="101"/>
      <c r="H116" s="101"/>
      <c r="I116" s="101"/>
      <c r="J116" s="101"/>
      <c r="K116" s="101"/>
      <c r="L116" s="101"/>
      <c r="M116" s="101"/>
      <c r="N116" s="104"/>
      <c r="O116" s="101"/>
      <c r="P116" s="101"/>
      <c r="Q116" s="101"/>
      <c r="R116" s="101"/>
      <c r="S116" s="101"/>
      <c r="T116" s="101"/>
      <c r="U116" s="101"/>
      <c r="V116" s="101"/>
      <c r="W116" s="101"/>
      <c r="X116" s="101"/>
      <c r="Y116" s="101"/>
      <c r="Z116" s="101"/>
      <c r="AA116" s="101"/>
      <c r="AB116" s="101"/>
      <c r="AC116" s="101"/>
      <c r="AD116" s="101"/>
      <c r="AE116" s="101"/>
      <c r="AF116" s="101"/>
      <c r="AG116" s="101"/>
      <c r="AH116" s="101"/>
      <c r="AI116" s="101"/>
    </row>
    <row r="117" spans="1:35" s="102" customFormat="1" x14ac:dyDescent="0.25">
      <c r="A117" s="101"/>
      <c r="B117" s="101"/>
      <c r="C117" s="101"/>
      <c r="D117" s="101"/>
      <c r="E117" s="101"/>
      <c r="F117" s="101"/>
      <c r="G117" s="101"/>
      <c r="H117" s="101"/>
      <c r="I117" s="101"/>
      <c r="J117" s="101"/>
      <c r="K117" s="101"/>
      <c r="L117" s="101"/>
      <c r="M117" s="101"/>
      <c r="N117" s="104"/>
      <c r="O117" s="101"/>
      <c r="P117" s="101"/>
      <c r="Q117" s="101"/>
      <c r="R117" s="101"/>
      <c r="S117" s="101"/>
      <c r="T117" s="101"/>
      <c r="U117" s="101"/>
      <c r="V117" s="101"/>
      <c r="W117" s="101"/>
      <c r="X117" s="101"/>
      <c r="Y117" s="101"/>
      <c r="Z117" s="101"/>
      <c r="AA117" s="101"/>
      <c r="AB117" s="101"/>
      <c r="AC117" s="101"/>
      <c r="AD117" s="101"/>
      <c r="AE117" s="101"/>
      <c r="AF117" s="101"/>
      <c r="AG117" s="101"/>
      <c r="AH117" s="101"/>
      <c r="AI117" s="101"/>
    </row>
    <row r="118" spans="1:35" s="102" customFormat="1" x14ac:dyDescent="0.25">
      <c r="A118" s="101"/>
      <c r="B118" s="101"/>
      <c r="C118" s="101"/>
      <c r="D118" s="101"/>
      <c r="E118" s="101"/>
      <c r="F118" s="101"/>
      <c r="G118" s="101"/>
      <c r="H118" s="101"/>
      <c r="I118" s="101"/>
      <c r="J118" s="101"/>
      <c r="K118" s="101"/>
      <c r="L118" s="101"/>
      <c r="M118" s="101"/>
      <c r="N118" s="104"/>
      <c r="O118" s="101"/>
      <c r="P118" s="101"/>
      <c r="Q118" s="101"/>
      <c r="R118" s="101"/>
      <c r="S118" s="101"/>
      <c r="T118" s="101"/>
      <c r="U118" s="101"/>
      <c r="V118" s="101"/>
      <c r="W118" s="101"/>
      <c r="X118" s="101"/>
      <c r="Y118" s="101"/>
      <c r="Z118" s="101"/>
      <c r="AA118" s="101"/>
      <c r="AB118" s="101"/>
      <c r="AC118" s="101"/>
      <c r="AD118" s="101"/>
      <c r="AE118" s="101"/>
      <c r="AF118" s="101"/>
      <c r="AG118" s="101"/>
      <c r="AH118" s="101"/>
      <c r="AI118" s="101"/>
    </row>
    <row r="119" spans="1:35" s="102" customFormat="1" x14ac:dyDescent="0.25">
      <c r="A119" s="101"/>
      <c r="B119" s="101"/>
      <c r="C119" s="101"/>
      <c r="D119" s="101"/>
      <c r="E119" s="101"/>
      <c r="F119" s="101"/>
      <c r="G119" s="101"/>
      <c r="H119" s="101"/>
      <c r="I119" s="101"/>
      <c r="J119" s="101"/>
      <c r="K119" s="101"/>
      <c r="L119" s="101"/>
      <c r="M119" s="101"/>
      <c r="N119" s="104"/>
      <c r="O119" s="101"/>
      <c r="P119" s="101"/>
      <c r="Q119" s="101"/>
      <c r="R119" s="101"/>
      <c r="S119" s="101"/>
      <c r="T119" s="101"/>
      <c r="U119" s="101"/>
      <c r="V119" s="101"/>
      <c r="W119" s="101"/>
      <c r="X119" s="101"/>
      <c r="Y119" s="101"/>
      <c r="Z119" s="101"/>
      <c r="AA119" s="101"/>
      <c r="AB119" s="101"/>
      <c r="AC119" s="101"/>
      <c r="AD119" s="101"/>
      <c r="AE119" s="101"/>
      <c r="AF119" s="101"/>
      <c r="AG119" s="101"/>
      <c r="AH119" s="101"/>
      <c r="AI119" s="101"/>
    </row>
    <row r="120" spans="1:35" s="102" customFormat="1" x14ac:dyDescent="0.25">
      <c r="A120" s="101"/>
      <c r="B120" s="101"/>
      <c r="C120" s="101"/>
      <c r="D120" s="101"/>
      <c r="E120" s="101"/>
      <c r="F120" s="101"/>
      <c r="G120" s="101"/>
      <c r="H120" s="101"/>
      <c r="I120" s="101"/>
      <c r="J120" s="101"/>
      <c r="K120" s="101"/>
      <c r="L120" s="101"/>
      <c r="M120" s="101"/>
      <c r="N120" s="104"/>
      <c r="O120" s="101"/>
      <c r="P120" s="101"/>
      <c r="Q120" s="101"/>
      <c r="R120" s="101"/>
      <c r="S120" s="101"/>
      <c r="T120" s="101"/>
      <c r="U120" s="101"/>
      <c r="V120" s="101"/>
      <c r="W120" s="101"/>
      <c r="X120" s="101"/>
      <c r="Y120" s="101"/>
      <c r="Z120" s="101"/>
      <c r="AA120" s="101"/>
      <c r="AB120" s="101"/>
      <c r="AC120" s="101"/>
      <c r="AD120" s="101"/>
      <c r="AE120" s="101"/>
      <c r="AF120" s="101"/>
      <c r="AG120" s="101"/>
      <c r="AH120" s="101"/>
      <c r="AI120" s="101"/>
    </row>
    <row r="121" spans="1:35" s="102" customFormat="1" x14ac:dyDescent="0.25">
      <c r="A121" s="101"/>
      <c r="B121" s="101"/>
      <c r="C121" s="101"/>
      <c r="D121" s="101"/>
      <c r="E121" s="101"/>
      <c r="F121" s="101"/>
      <c r="G121" s="101"/>
      <c r="H121" s="101"/>
      <c r="I121" s="101"/>
      <c r="J121" s="101"/>
      <c r="K121" s="101"/>
      <c r="L121" s="101"/>
      <c r="M121" s="101"/>
      <c r="N121" s="104"/>
      <c r="O121" s="101"/>
      <c r="P121" s="101"/>
      <c r="Q121" s="101"/>
      <c r="R121" s="101"/>
      <c r="S121" s="101"/>
      <c r="T121" s="101"/>
      <c r="U121" s="101"/>
      <c r="V121" s="101"/>
      <c r="W121" s="101"/>
      <c r="X121" s="101"/>
      <c r="Y121" s="101"/>
      <c r="Z121" s="101"/>
      <c r="AA121" s="101"/>
      <c r="AB121" s="101"/>
      <c r="AC121" s="101"/>
      <c r="AD121" s="101"/>
      <c r="AE121" s="101"/>
      <c r="AF121" s="101"/>
      <c r="AG121" s="101"/>
      <c r="AH121" s="101"/>
      <c r="AI121" s="101"/>
    </row>
    <row r="122" spans="1:35" s="102" customFormat="1" x14ac:dyDescent="0.25">
      <c r="A122" s="101"/>
      <c r="B122" s="101"/>
      <c r="C122" s="101"/>
      <c r="D122" s="101"/>
      <c r="E122" s="101"/>
      <c r="F122" s="101"/>
      <c r="G122" s="101"/>
      <c r="H122" s="101"/>
      <c r="I122" s="101"/>
      <c r="J122" s="101"/>
      <c r="K122" s="101"/>
      <c r="L122" s="101"/>
      <c r="M122" s="101"/>
      <c r="N122" s="104"/>
      <c r="O122" s="101"/>
      <c r="P122" s="101"/>
      <c r="Q122" s="101"/>
      <c r="R122" s="101"/>
      <c r="S122" s="101"/>
      <c r="T122" s="101"/>
      <c r="U122" s="101"/>
      <c r="V122" s="101"/>
      <c r="W122" s="101"/>
      <c r="X122" s="101"/>
      <c r="Y122" s="101"/>
      <c r="Z122" s="101"/>
      <c r="AA122" s="101"/>
      <c r="AB122" s="101"/>
      <c r="AC122" s="101"/>
      <c r="AD122" s="101"/>
      <c r="AE122" s="101"/>
      <c r="AF122" s="101"/>
      <c r="AG122" s="101"/>
      <c r="AH122" s="101"/>
      <c r="AI122" s="101"/>
    </row>
    <row r="123" spans="1:35" s="102" customFormat="1" x14ac:dyDescent="0.25">
      <c r="A123" s="101"/>
      <c r="B123" s="101"/>
      <c r="C123" s="101"/>
      <c r="D123" s="101"/>
      <c r="E123" s="101"/>
      <c r="F123" s="101"/>
      <c r="G123" s="101"/>
      <c r="H123" s="101"/>
      <c r="I123" s="101"/>
      <c r="J123" s="101"/>
      <c r="K123" s="101"/>
      <c r="L123" s="101"/>
      <c r="M123" s="101"/>
      <c r="N123" s="104"/>
      <c r="O123" s="101"/>
      <c r="P123" s="101"/>
      <c r="Q123" s="101"/>
      <c r="R123" s="101"/>
      <c r="S123" s="101"/>
      <c r="T123" s="101"/>
      <c r="U123" s="101"/>
      <c r="V123" s="101"/>
      <c r="W123" s="101"/>
      <c r="X123" s="101"/>
      <c r="Y123" s="101"/>
      <c r="Z123" s="101"/>
      <c r="AA123" s="101"/>
      <c r="AB123" s="101"/>
      <c r="AC123" s="101"/>
      <c r="AD123" s="101"/>
      <c r="AE123" s="101"/>
      <c r="AF123" s="101"/>
      <c r="AG123" s="101"/>
      <c r="AH123" s="101"/>
      <c r="AI123" s="101"/>
    </row>
    <row r="124" spans="1:35" s="102" customFormat="1" x14ac:dyDescent="0.25">
      <c r="A124" s="101"/>
      <c r="B124" s="101"/>
      <c r="C124" s="101"/>
      <c r="D124" s="101"/>
      <c r="E124" s="101"/>
      <c r="F124" s="101"/>
      <c r="G124" s="101"/>
      <c r="H124" s="101"/>
      <c r="I124" s="101"/>
      <c r="J124" s="101"/>
      <c r="K124" s="101"/>
      <c r="L124" s="101"/>
      <c r="M124" s="101"/>
      <c r="N124" s="104"/>
      <c r="O124" s="101"/>
      <c r="P124" s="101"/>
      <c r="Q124" s="101"/>
      <c r="R124" s="101"/>
      <c r="S124" s="101"/>
      <c r="T124" s="101"/>
      <c r="U124" s="101"/>
      <c r="V124" s="101"/>
      <c r="W124" s="101"/>
      <c r="X124" s="101"/>
      <c r="Y124" s="101"/>
      <c r="Z124" s="101"/>
      <c r="AA124" s="101"/>
      <c r="AB124" s="101"/>
      <c r="AC124" s="101"/>
      <c r="AD124" s="101"/>
      <c r="AE124" s="101"/>
      <c r="AF124" s="101"/>
      <c r="AG124" s="101"/>
      <c r="AH124" s="101"/>
      <c r="AI124" s="101"/>
    </row>
    <row r="125" spans="1:35" s="102" customFormat="1" x14ac:dyDescent="0.25">
      <c r="A125" s="101"/>
      <c r="B125" s="101"/>
      <c r="C125" s="101"/>
      <c r="D125" s="101"/>
      <c r="E125" s="101"/>
      <c r="F125" s="101"/>
      <c r="G125" s="101"/>
      <c r="H125" s="101"/>
      <c r="I125" s="101"/>
      <c r="J125" s="101"/>
      <c r="K125" s="101"/>
      <c r="L125" s="101"/>
      <c r="M125" s="101"/>
      <c r="N125" s="104"/>
      <c r="O125" s="101"/>
      <c r="P125" s="101"/>
      <c r="Q125" s="101"/>
      <c r="R125" s="101"/>
      <c r="S125" s="101"/>
      <c r="T125" s="101"/>
      <c r="U125" s="101"/>
      <c r="V125" s="101"/>
      <c r="W125" s="101"/>
      <c r="X125" s="101"/>
      <c r="Y125" s="101"/>
      <c r="Z125" s="101"/>
      <c r="AA125" s="101"/>
      <c r="AB125" s="101"/>
      <c r="AC125" s="101"/>
      <c r="AD125" s="101"/>
      <c r="AE125" s="101"/>
      <c r="AF125" s="101"/>
      <c r="AG125" s="101"/>
      <c r="AH125" s="101"/>
      <c r="AI125" s="101"/>
    </row>
    <row r="126" spans="1:35" s="102" customFormat="1" x14ac:dyDescent="0.25">
      <c r="A126" s="101"/>
      <c r="B126" s="101"/>
      <c r="C126" s="101"/>
      <c r="D126" s="101"/>
      <c r="E126" s="101"/>
      <c r="F126" s="101"/>
      <c r="G126" s="101"/>
      <c r="H126" s="101"/>
      <c r="I126" s="101"/>
      <c r="J126" s="101"/>
      <c r="K126" s="101"/>
      <c r="L126" s="101"/>
      <c r="M126" s="101"/>
      <c r="N126" s="104"/>
      <c r="O126" s="101"/>
      <c r="P126" s="101"/>
      <c r="Q126" s="101"/>
      <c r="R126" s="101"/>
      <c r="S126" s="101"/>
      <c r="T126" s="101"/>
      <c r="U126" s="101"/>
      <c r="V126" s="101"/>
      <c r="W126" s="101"/>
      <c r="X126" s="101"/>
      <c r="Y126" s="101"/>
      <c r="Z126" s="101"/>
      <c r="AA126" s="101"/>
      <c r="AB126" s="101"/>
      <c r="AC126" s="101"/>
      <c r="AD126" s="101"/>
      <c r="AE126" s="101"/>
      <c r="AF126" s="101"/>
      <c r="AG126" s="101"/>
      <c r="AH126" s="101"/>
      <c r="AI126" s="101"/>
    </row>
    <row r="127" spans="1:35" s="102" customFormat="1" x14ac:dyDescent="0.25">
      <c r="A127" s="101"/>
      <c r="B127" s="101"/>
      <c r="C127" s="101"/>
      <c r="D127" s="101"/>
      <c r="E127" s="101"/>
      <c r="F127" s="101"/>
      <c r="G127" s="101"/>
      <c r="H127" s="101"/>
      <c r="I127" s="101"/>
      <c r="J127" s="101"/>
      <c r="K127" s="101"/>
      <c r="L127" s="101"/>
      <c r="M127" s="101"/>
      <c r="N127" s="104"/>
      <c r="O127" s="101"/>
      <c r="P127" s="101"/>
      <c r="Q127" s="101"/>
      <c r="R127" s="101"/>
      <c r="S127" s="101"/>
      <c r="T127" s="101"/>
      <c r="U127" s="101"/>
      <c r="V127" s="101"/>
      <c r="W127" s="101"/>
      <c r="X127" s="101"/>
      <c r="Y127" s="101"/>
      <c r="Z127" s="101"/>
      <c r="AA127" s="101"/>
      <c r="AB127" s="101"/>
      <c r="AC127" s="101"/>
      <c r="AD127" s="101"/>
      <c r="AE127" s="101"/>
      <c r="AF127" s="101"/>
      <c r="AG127" s="101"/>
      <c r="AH127" s="101"/>
      <c r="AI127" s="101"/>
    </row>
    <row r="128" spans="1:35" s="102" customFormat="1" x14ac:dyDescent="0.25">
      <c r="A128" s="101"/>
      <c r="B128" s="101"/>
      <c r="C128" s="101"/>
      <c r="D128" s="101"/>
      <c r="E128" s="101"/>
      <c r="F128" s="101"/>
      <c r="G128" s="101"/>
      <c r="H128" s="101"/>
      <c r="I128" s="101"/>
      <c r="J128" s="101"/>
      <c r="K128" s="101"/>
      <c r="L128" s="101"/>
      <c r="M128" s="101"/>
      <c r="N128" s="104"/>
      <c r="O128" s="101"/>
      <c r="P128" s="101"/>
      <c r="Q128" s="101"/>
      <c r="R128" s="101"/>
      <c r="S128" s="101"/>
      <c r="T128" s="101"/>
      <c r="U128" s="101"/>
      <c r="V128" s="101"/>
      <c r="W128" s="101"/>
      <c r="X128" s="101"/>
      <c r="Y128" s="101"/>
      <c r="Z128" s="101"/>
      <c r="AA128" s="101"/>
      <c r="AB128" s="101"/>
      <c r="AC128" s="101"/>
      <c r="AD128" s="101"/>
      <c r="AE128" s="101"/>
      <c r="AF128" s="101"/>
      <c r="AG128" s="101"/>
      <c r="AH128" s="101"/>
      <c r="AI128" s="101"/>
    </row>
    <row r="129" spans="1:35" s="102" customFormat="1" x14ac:dyDescent="0.25">
      <c r="A129" s="101"/>
      <c r="B129" s="101"/>
      <c r="C129" s="101"/>
      <c r="D129" s="101"/>
      <c r="E129" s="101"/>
      <c r="F129" s="101"/>
      <c r="G129" s="101"/>
      <c r="H129" s="101"/>
      <c r="I129" s="101"/>
      <c r="J129" s="101"/>
      <c r="K129" s="101"/>
      <c r="L129" s="101"/>
      <c r="M129" s="101"/>
      <c r="N129" s="104"/>
      <c r="O129" s="101"/>
      <c r="P129" s="101"/>
      <c r="Q129" s="101"/>
      <c r="R129" s="101"/>
      <c r="S129" s="101"/>
      <c r="T129" s="101"/>
      <c r="U129" s="101"/>
      <c r="V129" s="101"/>
      <c r="W129" s="101"/>
      <c r="X129" s="101"/>
      <c r="Y129" s="101"/>
      <c r="Z129" s="101"/>
      <c r="AA129" s="101"/>
      <c r="AB129" s="101"/>
      <c r="AC129" s="101"/>
      <c r="AD129" s="101"/>
      <c r="AE129" s="101"/>
      <c r="AF129" s="101"/>
      <c r="AG129" s="101"/>
      <c r="AH129" s="101"/>
      <c r="AI129" s="101"/>
    </row>
    <row r="130" spans="1:35" s="102" customFormat="1" x14ac:dyDescent="0.25">
      <c r="A130" s="101"/>
      <c r="B130" s="101"/>
      <c r="C130" s="101"/>
      <c r="D130" s="101"/>
      <c r="E130" s="101"/>
      <c r="F130" s="101"/>
      <c r="G130" s="101"/>
      <c r="H130" s="101"/>
      <c r="I130" s="101"/>
      <c r="J130" s="101"/>
      <c r="K130" s="101"/>
      <c r="L130" s="101"/>
      <c r="M130" s="101"/>
      <c r="N130" s="104"/>
      <c r="O130" s="101"/>
      <c r="P130" s="101"/>
      <c r="Q130" s="101"/>
      <c r="R130" s="101"/>
      <c r="S130" s="101"/>
      <c r="T130" s="101"/>
      <c r="U130" s="101"/>
      <c r="V130" s="101"/>
      <c r="W130" s="101"/>
      <c r="X130" s="101"/>
      <c r="Y130" s="101"/>
      <c r="Z130" s="101"/>
      <c r="AA130" s="101"/>
      <c r="AB130" s="101"/>
      <c r="AC130" s="101"/>
      <c r="AD130" s="101"/>
      <c r="AE130" s="101"/>
      <c r="AF130" s="101"/>
      <c r="AG130" s="101"/>
      <c r="AH130" s="101"/>
      <c r="AI130" s="101"/>
    </row>
    <row r="131" spans="1:35" s="102" customFormat="1" x14ac:dyDescent="0.25">
      <c r="A131" s="101"/>
      <c r="B131" s="101"/>
      <c r="C131" s="101"/>
      <c r="D131" s="101"/>
      <c r="E131" s="101"/>
      <c r="F131" s="101"/>
      <c r="G131" s="101"/>
      <c r="H131" s="101"/>
      <c r="I131" s="101"/>
      <c r="J131" s="101"/>
      <c r="K131" s="101"/>
      <c r="L131" s="101"/>
      <c r="M131" s="101"/>
      <c r="N131" s="104"/>
      <c r="O131" s="101"/>
      <c r="P131" s="101"/>
      <c r="Q131" s="101"/>
      <c r="R131" s="101"/>
      <c r="S131" s="101"/>
      <c r="T131" s="101"/>
      <c r="U131" s="101"/>
      <c r="V131" s="101"/>
      <c r="W131" s="101"/>
      <c r="X131" s="101"/>
      <c r="Y131" s="101"/>
      <c r="Z131" s="101"/>
      <c r="AA131" s="101"/>
      <c r="AB131" s="101"/>
      <c r="AC131" s="101"/>
      <c r="AD131" s="101"/>
      <c r="AE131" s="101"/>
      <c r="AF131" s="101"/>
      <c r="AG131" s="101"/>
      <c r="AH131" s="101"/>
      <c r="AI131" s="101"/>
    </row>
    <row r="132" spans="1:35" s="102" customFormat="1" x14ac:dyDescent="0.25">
      <c r="A132" s="101"/>
      <c r="B132" s="101"/>
      <c r="C132" s="101"/>
      <c r="D132" s="101"/>
      <c r="E132" s="101"/>
      <c r="F132" s="101"/>
      <c r="G132" s="101"/>
      <c r="H132" s="101"/>
      <c r="I132" s="101"/>
      <c r="J132" s="101"/>
      <c r="K132" s="101"/>
      <c r="L132" s="101"/>
      <c r="M132" s="101"/>
      <c r="N132" s="104"/>
      <c r="O132" s="101"/>
      <c r="P132" s="101"/>
      <c r="Q132" s="101"/>
      <c r="R132" s="101"/>
      <c r="S132" s="101"/>
      <c r="T132" s="101"/>
      <c r="U132" s="101"/>
      <c r="V132" s="101"/>
      <c r="W132" s="101"/>
      <c r="X132" s="101"/>
      <c r="Y132" s="101"/>
      <c r="Z132" s="101"/>
      <c r="AA132" s="101"/>
      <c r="AB132" s="101"/>
      <c r="AC132" s="101"/>
      <c r="AD132" s="101"/>
      <c r="AE132" s="101"/>
      <c r="AF132" s="101"/>
      <c r="AG132" s="101"/>
      <c r="AH132" s="101"/>
      <c r="AI132" s="101"/>
    </row>
    <row r="133" spans="1:35" s="102" customFormat="1" x14ac:dyDescent="0.25">
      <c r="A133" s="101"/>
      <c r="B133" s="101"/>
      <c r="C133" s="101"/>
      <c r="D133" s="101"/>
      <c r="E133" s="101"/>
      <c r="F133" s="101"/>
      <c r="G133" s="101"/>
      <c r="H133" s="101"/>
      <c r="I133" s="101"/>
      <c r="J133" s="101"/>
      <c r="K133" s="101"/>
      <c r="L133" s="101"/>
      <c r="M133" s="101"/>
      <c r="N133" s="104"/>
      <c r="O133" s="101"/>
      <c r="P133" s="101"/>
      <c r="Q133" s="101"/>
      <c r="R133" s="101"/>
      <c r="S133" s="101"/>
      <c r="T133" s="101"/>
      <c r="U133" s="101"/>
      <c r="V133" s="101"/>
      <c r="W133" s="101"/>
      <c r="X133" s="101"/>
      <c r="Y133" s="101"/>
      <c r="Z133" s="101"/>
      <c r="AA133" s="101"/>
      <c r="AB133" s="101"/>
      <c r="AC133" s="101"/>
      <c r="AD133" s="101"/>
      <c r="AE133" s="101"/>
      <c r="AF133" s="101"/>
      <c r="AG133" s="101"/>
      <c r="AH133" s="101"/>
      <c r="AI133" s="101"/>
    </row>
    <row r="134" spans="1:35" s="102" customFormat="1" x14ac:dyDescent="0.25">
      <c r="A134" s="101"/>
      <c r="B134" s="101"/>
      <c r="C134" s="101"/>
      <c r="D134" s="101"/>
      <c r="E134" s="101"/>
      <c r="F134" s="101"/>
      <c r="G134" s="101"/>
      <c r="H134" s="101"/>
      <c r="I134" s="101"/>
      <c r="J134" s="101"/>
      <c r="K134" s="101"/>
      <c r="L134" s="101"/>
      <c r="M134" s="101"/>
      <c r="N134" s="104"/>
      <c r="O134" s="101"/>
      <c r="P134" s="101"/>
      <c r="Q134" s="101"/>
      <c r="R134" s="101"/>
      <c r="S134" s="101"/>
      <c r="T134" s="101"/>
      <c r="U134" s="101"/>
      <c r="V134" s="101"/>
      <c r="W134" s="101"/>
      <c r="X134" s="101"/>
      <c r="Y134" s="101"/>
      <c r="Z134" s="101"/>
      <c r="AA134" s="101"/>
      <c r="AB134" s="101"/>
      <c r="AC134" s="101"/>
      <c r="AD134" s="101"/>
      <c r="AE134" s="101"/>
      <c r="AF134" s="101"/>
      <c r="AG134" s="101"/>
      <c r="AH134" s="101"/>
      <c r="AI134" s="101"/>
    </row>
    <row r="135" spans="1:35" s="102" customFormat="1" x14ac:dyDescent="0.25">
      <c r="A135" s="101"/>
      <c r="B135" s="101"/>
      <c r="C135" s="101"/>
      <c r="D135" s="101"/>
      <c r="E135" s="101"/>
      <c r="F135" s="101"/>
      <c r="G135" s="101"/>
      <c r="H135" s="101"/>
      <c r="I135" s="101"/>
      <c r="J135" s="101"/>
      <c r="K135" s="101"/>
      <c r="L135" s="101"/>
      <c r="M135" s="101"/>
      <c r="N135" s="104"/>
      <c r="O135" s="101"/>
      <c r="P135" s="101"/>
      <c r="Q135" s="101"/>
      <c r="R135" s="101"/>
      <c r="S135" s="101"/>
      <c r="T135" s="101"/>
      <c r="U135" s="101"/>
      <c r="V135" s="101"/>
      <c r="W135" s="101"/>
      <c r="X135" s="101"/>
      <c r="Y135" s="101"/>
      <c r="Z135" s="101"/>
      <c r="AA135" s="101"/>
      <c r="AB135" s="101"/>
      <c r="AC135" s="101"/>
      <c r="AD135" s="101"/>
      <c r="AE135" s="101"/>
      <c r="AF135" s="101"/>
      <c r="AG135" s="101"/>
      <c r="AH135" s="101"/>
      <c r="AI135" s="101"/>
    </row>
    <row r="136" spans="1:35" s="102" customFormat="1" x14ac:dyDescent="0.25">
      <c r="A136" s="101"/>
      <c r="B136" s="101"/>
      <c r="C136" s="101"/>
      <c r="D136" s="101"/>
      <c r="E136" s="101"/>
      <c r="F136" s="101"/>
      <c r="G136" s="101"/>
      <c r="H136" s="101"/>
      <c r="I136" s="101"/>
      <c r="J136" s="101"/>
      <c r="K136" s="101"/>
      <c r="L136" s="101"/>
      <c r="M136" s="101"/>
      <c r="N136" s="104"/>
      <c r="O136" s="101"/>
      <c r="P136" s="101"/>
      <c r="Q136" s="101"/>
      <c r="R136" s="101"/>
      <c r="S136" s="101"/>
      <c r="T136" s="101"/>
      <c r="U136" s="101"/>
      <c r="V136" s="101"/>
      <c r="W136" s="101"/>
      <c r="X136" s="101"/>
      <c r="Y136" s="101"/>
      <c r="Z136" s="101"/>
      <c r="AA136" s="101"/>
      <c r="AB136" s="101"/>
      <c r="AC136" s="101"/>
      <c r="AD136" s="101"/>
      <c r="AE136" s="101"/>
      <c r="AF136" s="101"/>
      <c r="AG136" s="101"/>
      <c r="AH136" s="101"/>
      <c r="AI136" s="101"/>
    </row>
    <row r="137" spans="1:35" s="102" customFormat="1" x14ac:dyDescent="0.25">
      <c r="A137" s="101"/>
      <c r="B137" s="101"/>
      <c r="C137" s="101"/>
      <c r="D137" s="101"/>
      <c r="E137" s="101"/>
      <c r="F137" s="101"/>
      <c r="G137" s="101"/>
      <c r="H137" s="101"/>
      <c r="I137" s="101"/>
      <c r="J137" s="101"/>
      <c r="K137" s="101"/>
      <c r="L137" s="101"/>
      <c r="M137" s="101"/>
      <c r="N137" s="104"/>
      <c r="O137" s="101"/>
      <c r="P137" s="101"/>
      <c r="Q137" s="101"/>
      <c r="R137" s="101"/>
      <c r="S137" s="101"/>
      <c r="T137" s="101"/>
      <c r="U137" s="101"/>
      <c r="V137" s="101"/>
      <c r="W137" s="101"/>
      <c r="X137" s="101"/>
      <c r="Y137" s="101"/>
      <c r="Z137" s="101"/>
      <c r="AA137" s="101"/>
      <c r="AB137" s="101"/>
      <c r="AC137" s="101"/>
      <c r="AD137" s="101"/>
      <c r="AE137" s="101"/>
      <c r="AF137" s="101"/>
      <c r="AG137" s="101"/>
      <c r="AH137" s="101"/>
      <c r="AI137" s="101"/>
    </row>
    <row r="138" spans="1:35" s="102" customFormat="1" x14ac:dyDescent="0.25">
      <c r="A138" s="101"/>
      <c r="B138" s="101"/>
      <c r="C138" s="101"/>
      <c r="D138" s="101"/>
      <c r="E138" s="101"/>
      <c r="F138" s="101"/>
      <c r="G138" s="101"/>
      <c r="H138" s="101"/>
      <c r="I138" s="101"/>
      <c r="J138" s="101"/>
      <c r="K138" s="101"/>
      <c r="L138" s="101"/>
      <c r="M138" s="101"/>
      <c r="N138" s="104"/>
      <c r="O138" s="101"/>
      <c r="P138" s="101"/>
      <c r="Q138" s="101"/>
      <c r="R138" s="101"/>
      <c r="S138" s="101"/>
      <c r="T138" s="101"/>
      <c r="U138" s="101"/>
      <c r="V138" s="101"/>
      <c r="W138" s="101"/>
      <c r="X138" s="101"/>
      <c r="Y138" s="101"/>
      <c r="Z138" s="101"/>
      <c r="AA138" s="101"/>
      <c r="AB138" s="101"/>
      <c r="AC138" s="101"/>
      <c r="AD138" s="101"/>
      <c r="AE138" s="101"/>
      <c r="AF138" s="101"/>
      <c r="AG138" s="101"/>
      <c r="AH138" s="101"/>
      <c r="AI138" s="101"/>
    </row>
    <row r="139" spans="1:35" s="102" customFormat="1" x14ac:dyDescent="0.25">
      <c r="A139" s="101"/>
      <c r="B139" s="101"/>
      <c r="C139" s="101"/>
      <c r="D139" s="101"/>
      <c r="E139" s="101"/>
      <c r="F139" s="101"/>
      <c r="G139" s="101"/>
      <c r="H139" s="101"/>
      <c r="I139" s="101"/>
      <c r="J139" s="101"/>
      <c r="K139" s="101"/>
      <c r="L139" s="101"/>
      <c r="M139" s="101"/>
      <c r="N139" s="104"/>
      <c r="O139" s="101"/>
      <c r="P139" s="101"/>
      <c r="Q139" s="101"/>
      <c r="R139" s="101"/>
      <c r="S139" s="101"/>
      <c r="T139" s="101"/>
      <c r="U139" s="101"/>
      <c r="V139" s="101"/>
      <c r="W139" s="101"/>
      <c r="X139" s="101"/>
      <c r="Y139" s="101"/>
      <c r="Z139" s="101"/>
      <c r="AA139" s="101"/>
      <c r="AB139" s="101"/>
      <c r="AC139" s="101"/>
      <c r="AD139" s="101"/>
      <c r="AE139" s="101"/>
      <c r="AF139" s="101"/>
      <c r="AG139" s="101"/>
      <c r="AH139" s="101"/>
      <c r="AI139" s="101"/>
    </row>
    <row r="140" spans="1:35" s="102" customFormat="1" x14ac:dyDescent="0.25">
      <c r="A140" s="101"/>
      <c r="B140" s="101"/>
      <c r="C140" s="101"/>
      <c r="D140" s="101"/>
      <c r="E140" s="101"/>
      <c r="F140" s="101"/>
      <c r="G140" s="101"/>
      <c r="H140" s="101"/>
      <c r="I140" s="101"/>
      <c r="J140" s="101"/>
      <c r="K140" s="101"/>
      <c r="L140" s="101"/>
      <c r="M140" s="101"/>
      <c r="N140" s="104"/>
      <c r="O140" s="101"/>
      <c r="P140" s="101"/>
      <c r="Q140" s="101"/>
      <c r="R140" s="101"/>
      <c r="S140" s="101"/>
      <c r="T140" s="101"/>
      <c r="U140" s="101"/>
      <c r="V140" s="101"/>
      <c r="W140" s="101"/>
      <c r="X140" s="101"/>
      <c r="Y140" s="101"/>
      <c r="Z140" s="101"/>
      <c r="AA140" s="101"/>
      <c r="AB140" s="101"/>
      <c r="AC140" s="101"/>
      <c r="AD140" s="101"/>
      <c r="AE140" s="101"/>
      <c r="AF140" s="101"/>
      <c r="AG140" s="101"/>
      <c r="AH140" s="101"/>
      <c r="AI140" s="101"/>
    </row>
    <row r="141" spans="1:35" s="102" customFormat="1" x14ac:dyDescent="0.25">
      <c r="A141" s="101"/>
      <c r="B141" s="101"/>
      <c r="C141" s="101"/>
      <c r="D141" s="101"/>
      <c r="E141" s="101"/>
      <c r="F141" s="101"/>
      <c r="G141" s="101"/>
      <c r="H141" s="101"/>
      <c r="I141" s="101"/>
      <c r="J141" s="101"/>
      <c r="K141" s="101"/>
      <c r="L141" s="101"/>
      <c r="M141" s="101"/>
      <c r="N141" s="104"/>
      <c r="O141" s="101"/>
      <c r="P141" s="101"/>
      <c r="Q141" s="101"/>
      <c r="R141" s="101"/>
      <c r="S141" s="101"/>
      <c r="T141" s="101"/>
      <c r="U141" s="101"/>
      <c r="V141" s="101"/>
      <c r="W141" s="101"/>
      <c r="X141" s="101"/>
      <c r="Y141" s="101"/>
      <c r="Z141" s="101"/>
      <c r="AA141" s="101"/>
      <c r="AB141" s="101"/>
      <c r="AC141" s="101"/>
      <c r="AD141" s="101"/>
      <c r="AE141" s="101"/>
      <c r="AF141" s="101"/>
      <c r="AG141" s="101"/>
      <c r="AH141" s="101"/>
      <c r="AI141" s="101"/>
    </row>
    <row r="142" spans="1:35" s="102" customFormat="1" x14ac:dyDescent="0.25">
      <c r="A142" s="101"/>
      <c r="B142" s="101"/>
      <c r="C142" s="101"/>
      <c r="D142" s="101"/>
      <c r="E142" s="101"/>
      <c r="F142" s="101"/>
      <c r="G142" s="101"/>
      <c r="H142" s="101"/>
      <c r="I142" s="101"/>
      <c r="J142" s="101"/>
      <c r="K142" s="101"/>
      <c r="L142" s="101"/>
      <c r="M142" s="101"/>
      <c r="N142" s="104"/>
      <c r="O142" s="101"/>
      <c r="P142" s="101"/>
      <c r="Q142" s="101"/>
      <c r="R142" s="101"/>
      <c r="S142" s="101"/>
      <c r="T142" s="101"/>
      <c r="U142" s="101"/>
      <c r="V142" s="101"/>
      <c r="W142" s="101"/>
      <c r="X142" s="101"/>
      <c r="Y142" s="101"/>
      <c r="Z142" s="101"/>
      <c r="AA142" s="101"/>
      <c r="AB142" s="101"/>
      <c r="AC142" s="101"/>
      <c r="AD142" s="101"/>
      <c r="AE142" s="101"/>
      <c r="AF142" s="101"/>
      <c r="AG142" s="101"/>
      <c r="AH142" s="101"/>
      <c r="AI142" s="101"/>
    </row>
    <row r="143" spans="1:35" s="102" customFormat="1" x14ac:dyDescent="0.25">
      <c r="A143" s="101"/>
      <c r="B143" s="101"/>
      <c r="C143" s="101"/>
      <c r="D143" s="101"/>
      <c r="E143" s="101"/>
      <c r="F143" s="101"/>
      <c r="G143" s="101"/>
      <c r="H143" s="101"/>
      <c r="I143" s="101"/>
      <c r="J143" s="101"/>
      <c r="K143" s="101"/>
      <c r="L143" s="101"/>
      <c r="M143" s="101"/>
      <c r="N143" s="104"/>
      <c r="O143" s="101"/>
      <c r="P143" s="101"/>
      <c r="Q143" s="101"/>
      <c r="R143" s="101"/>
      <c r="S143" s="101"/>
      <c r="T143" s="101"/>
      <c r="U143" s="101"/>
      <c r="V143" s="101"/>
      <c r="W143" s="101"/>
      <c r="X143" s="101"/>
      <c r="Y143" s="101"/>
      <c r="Z143" s="101"/>
      <c r="AA143" s="101"/>
      <c r="AB143" s="101"/>
      <c r="AC143" s="101"/>
      <c r="AD143" s="101"/>
      <c r="AE143" s="101"/>
      <c r="AF143" s="101"/>
      <c r="AG143" s="101"/>
      <c r="AH143" s="101"/>
      <c r="AI143" s="101"/>
    </row>
    <row r="144" spans="1:35" s="102" customFormat="1" x14ac:dyDescent="0.25">
      <c r="A144" s="101"/>
      <c r="B144" s="101"/>
      <c r="C144" s="101"/>
      <c r="D144" s="101"/>
      <c r="E144" s="101"/>
      <c r="F144" s="101"/>
      <c r="G144" s="101"/>
      <c r="H144" s="101"/>
      <c r="I144" s="101"/>
      <c r="J144" s="101"/>
      <c r="K144" s="101"/>
      <c r="L144" s="101"/>
      <c r="M144" s="101"/>
      <c r="N144" s="104"/>
      <c r="O144" s="101"/>
      <c r="P144" s="101"/>
      <c r="Q144" s="101"/>
      <c r="R144" s="101"/>
      <c r="S144" s="101"/>
      <c r="T144" s="101"/>
      <c r="U144" s="101"/>
      <c r="V144" s="101"/>
      <c r="W144" s="101"/>
      <c r="X144" s="101"/>
      <c r="Y144" s="101"/>
      <c r="Z144" s="101"/>
      <c r="AA144" s="101"/>
      <c r="AB144" s="101"/>
      <c r="AC144" s="101"/>
      <c r="AD144" s="101"/>
      <c r="AE144" s="101"/>
      <c r="AF144" s="101"/>
      <c r="AG144" s="101"/>
      <c r="AH144" s="101"/>
      <c r="AI144" s="101"/>
    </row>
    <row r="145" spans="1:35" s="102" customFormat="1" x14ac:dyDescent="0.25">
      <c r="A145" s="101"/>
      <c r="B145" s="101"/>
      <c r="C145" s="101"/>
      <c r="D145" s="101"/>
      <c r="E145" s="101"/>
      <c r="F145" s="101"/>
      <c r="G145" s="101"/>
      <c r="H145" s="101"/>
      <c r="I145" s="101"/>
      <c r="J145" s="101"/>
      <c r="K145" s="101"/>
      <c r="L145" s="101"/>
      <c r="M145" s="101"/>
      <c r="N145" s="104"/>
      <c r="O145" s="101"/>
      <c r="P145" s="101"/>
      <c r="Q145" s="101"/>
      <c r="R145" s="101"/>
      <c r="S145" s="101"/>
      <c r="T145" s="101"/>
      <c r="U145" s="101"/>
      <c r="V145" s="101"/>
      <c r="W145" s="101"/>
      <c r="X145" s="101"/>
      <c r="Y145" s="101"/>
      <c r="Z145" s="101"/>
      <c r="AA145" s="101"/>
      <c r="AB145" s="101"/>
      <c r="AC145" s="101"/>
      <c r="AD145" s="101"/>
      <c r="AE145" s="101"/>
      <c r="AF145" s="101"/>
      <c r="AG145" s="101"/>
      <c r="AH145" s="101"/>
      <c r="AI145" s="101"/>
    </row>
    <row r="146" spans="1:35" s="102" customFormat="1" x14ac:dyDescent="0.25">
      <c r="A146" s="101"/>
      <c r="B146" s="101"/>
      <c r="C146" s="101"/>
      <c r="D146" s="101"/>
      <c r="E146" s="101"/>
      <c r="F146" s="101"/>
      <c r="G146" s="101"/>
      <c r="H146" s="101"/>
      <c r="I146" s="101"/>
      <c r="J146" s="101"/>
      <c r="K146" s="101"/>
      <c r="L146" s="101"/>
      <c r="M146" s="101"/>
      <c r="N146" s="104"/>
      <c r="O146" s="101"/>
      <c r="P146" s="101"/>
      <c r="Q146" s="101"/>
      <c r="R146" s="101"/>
      <c r="S146" s="101"/>
      <c r="T146" s="101"/>
      <c r="U146" s="101"/>
      <c r="V146" s="101"/>
      <c r="W146" s="101"/>
      <c r="X146" s="101"/>
      <c r="Y146" s="101"/>
      <c r="Z146" s="101"/>
      <c r="AA146" s="101"/>
      <c r="AB146" s="101"/>
      <c r="AC146" s="101"/>
      <c r="AD146" s="101"/>
      <c r="AE146" s="101"/>
      <c r="AF146" s="101"/>
      <c r="AG146" s="101"/>
      <c r="AH146" s="101"/>
      <c r="AI146" s="101"/>
    </row>
    <row r="147" spans="1:35" s="102" customFormat="1" x14ac:dyDescent="0.25">
      <c r="A147" s="101"/>
      <c r="B147" s="101"/>
      <c r="C147" s="101"/>
      <c r="D147" s="101"/>
      <c r="E147" s="101"/>
      <c r="F147" s="101"/>
      <c r="G147" s="101"/>
      <c r="H147" s="101"/>
      <c r="I147" s="101"/>
      <c r="J147" s="101"/>
      <c r="K147" s="101"/>
      <c r="L147" s="101"/>
      <c r="M147" s="101"/>
      <c r="N147" s="104"/>
      <c r="O147" s="101"/>
      <c r="P147" s="101"/>
      <c r="Q147" s="101"/>
      <c r="R147" s="101"/>
      <c r="S147" s="101"/>
      <c r="T147" s="101"/>
      <c r="U147" s="101"/>
      <c r="V147" s="101"/>
      <c r="W147" s="101"/>
      <c r="X147" s="101"/>
      <c r="Y147" s="101"/>
      <c r="Z147" s="101"/>
      <c r="AA147" s="101"/>
      <c r="AB147" s="101"/>
      <c r="AC147" s="101"/>
      <c r="AD147" s="101"/>
      <c r="AE147" s="101"/>
      <c r="AF147" s="101"/>
      <c r="AG147" s="101"/>
      <c r="AH147" s="101"/>
      <c r="AI147" s="101"/>
    </row>
    <row r="148" spans="1:35" s="102" customFormat="1" x14ac:dyDescent="0.25">
      <c r="A148" s="101"/>
      <c r="B148" s="101"/>
      <c r="C148" s="101"/>
      <c r="D148" s="101"/>
      <c r="E148" s="101"/>
      <c r="F148" s="101"/>
      <c r="G148" s="101"/>
      <c r="H148" s="101"/>
      <c r="I148" s="101"/>
      <c r="J148" s="101"/>
      <c r="K148" s="101"/>
      <c r="L148" s="101"/>
      <c r="M148" s="101"/>
      <c r="N148" s="104"/>
      <c r="O148" s="101"/>
      <c r="P148" s="101"/>
      <c r="Q148" s="101"/>
      <c r="R148" s="101"/>
      <c r="S148" s="101"/>
      <c r="T148" s="101"/>
      <c r="U148" s="101"/>
      <c r="V148" s="101"/>
      <c r="W148" s="101"/>
      <c r="X148" s="101"/>
      <c r="Y148" s="101"/>
      <c r="Z148" s="101"/>
      <c r="AA148" s="101"/>
      <c r="AB148" s="101"/>
      <c r="AC148" s="101"/>
      <c r="AD148" s="101"/>
      <c r="AE148" s="101"/>
      <c r="AF148" s="101"/>
      <c r="AG148" s="101"/>
      <c r="AH148" s="101"/>
      <c r="AI148" s="101"/>
    </row>
    <row r="149" spans="1:35" s="102" customFormat="1" x14ac:dyDescent="0.25">
      <c r="A149" s="101"/>
      <c r="B149" s="101"/>
      <c r="C149" s="101"/>
      <c r="D149" s="101"/>
      <c r="E149" s="101"/>
      <c r="F149" s="101"/>
      <c r="G149" s="101"/>
      <c r="H149" s="101"/>
      <c r="I149" s="101"/>
      <c r="J149" s="101"/>
      <c r="K149" s="101"/>
      <c r="L149" s="101"/>
      <c r="M149" s="101"/>
      <c r="N149" s="104"/>
      <c r="O149" s="101"/>
      <c r="P149" s="101"/>
      <c r="Q149" s="101"/>
      <c r="R149" s="101"/>
      <c r="S149" s="101"/>
      <c r="T149" s="101"/>
      <c r="U149" s="101"/>
      <c r="V149" s="101"/>
      <c r="W149" s="101"/>
      <c r="X149" s="101"/>
      <c r="Y149" s="101"/>
      <c r="Z149" s="101"/>
      <c r="AA149" s="101"/>
      <c r="AB149" s="101"/>
      <c r="AC149" s="101"/>
      <c r="AD149" s="101"/>
      <c r="AE149" s="101"/>
      <c r="AF149" s="101"/>
      <c r="AG149" s="101"/>
      <c r="AH149" s="101"/>
      <c r="AI149" s="101"/>
    </row>
    <row r="150" spans="1:35" s="102" customFormat="1" x14ac:dyDescent="0.25">
      <c r="A150" s="101"/>
      <c r="B150" s="101"/>
      <c r="C150" s="101"/>
      <c r="D150" s="101"/>
      <c r="E150" s="101"/>
      <c r="F150" s="101"/>
      <c r="G150" s="101"/>
      <c r="H150" s="101"/>
      <c r="I150" s="101"/>
      <c r="J150" s="101"/>
      <c r="K150" s="101"/>
      <c r="L150" s="101"/>
      <c r="M150" s="101"/>
      <c r="N150" s="104"/>
      <c r="O150" s="101"/>
      <c r="P150" s="101"/>
      <c r="Q150" s="101"/>
      <c r="R150" s="101"/>
      <c r="S150" s="101"/>
      <c r="T150" s="101"/>
      <c r="U150" s="101"/>
      <c r="V150" s="101"/>
      <c r="W150" s="101"/>
      <c r="X150" s="101"/>
      <c r="Y150" s="101"/>
      <c r="Z150" s="101"/>
      <c r="AA150" s="101"/>
      <c r="AB150" s="101"/>
      <c r="AC150" s="101"/>
      <c r="AD150" s="101"/>
      <c r="AE150" s="101"/>
      <c r="AF150" s="101"/>
      <c r="AG150" s="101"/>
      <c r="AH150" s="101"/>
      <c r="AI150" s="101"/>
    </row>
    <row r="151" spans="1:35" s="102" customFormat="1" x14ac:dyDescent="0.25">
      <c r="A151" s="101"/>
      <c r="B151" s="101"/>
      <c r="C151" s="101"/>
      <c r="D151" s="101"/>
      <c r="E151" s="101"/>
      <c r="F151" s="101"/>
      <c r="G151" s="101"/>
      <c r="H151" s="101"/>
      <c r="I151" s="101"/>
      <c r="J151" s="101"/>
      <c r="K151" s="101"/>
      <c r="L151" s="101"/>
      <c r="M151" s="101"/>
      <c r="N151" s="104"/>
      <c r="O151" s="101"/>
      <c r="P151" s="101"/>
      <c r="Q151" s="101"/>
      <c r="R151" s="101"/>
      <c r="S151" s="101"/>
      <c r="T151" s="101"/>
      <c r="U151" s="101"/>
      <c r="V151" s="101"/>
      <c r="W151" s="101"/>
      <c r="X151" s="101"/>
      <c r="Y151" s="101"/>
      <c r="Z151" s="101"/>
      <c r="AA151" s="101"/>
      <c r="AB151" s="101"/>
      <c r="AC151" s="101"/>
      <c r="AD151" s="101"/>
      <c r="AE151" s="101"/>
      <c r="AF151" s="101"/>
      <c r="AG151" s="101"/>
      <c r="AH151" s="101"/>
      <c r="AI151" s="101"/>
    </row>
    <row r="152" spans="1:35" s="102" customFormat="1" x14ac:dyDescent="0.25">
      <c r="A152" s="101"/>
      <c r="B152" s="101"/>
      <c r="C152" s="101"/>
      <c r="D152" s="101"/>
      <c r="E152" s="101"/>
      <c r="F152" s="101"/>
      <c r="G152" s="101"/>
      <c r="H152" s="101"/>
      <c r="I152" s="101"/>
      <c r="J152" s="101"/>
      <c r="K152" s="101"/>
      <c r="L152" s="101"/>
      <c r="M152" s="101"/>
      <c r="N152" s="104"/>
      <c r="O152" s="101"/>
      <c r="P152" s="101"/>
      <c r="Q152" s="101"/>
      <c r="R152" s="101"/>
      <c r="S152" s="101"/>
      <c r="T152" s="101"/>
      <c r="U152" s="101"/>
      <c r="V152" s="101"/>
      <c r="W152" s="101"/>
      <c r="X152" s="101"/>
      <c r="Y152" s="101"/>
      <c r="Z152" s="101"/>
      <c r="AA152" s="101"/>
      <c r="AB152" s="101"/>
      <c r="AC152" s="101"/>
      <c r="AD152" s="101"/>
      <c r="AE152" s="101"/>
      <c r="AF152" s="101"/>
      <c r="AG152" s="101"/>
      <c r="AH152" s="101"/>
      <c r="AI152" s="101"/>
    </row>
    <row r="153" spans="1:35" s="102" customFormat="1" x14ac:dyDescent="0.25">
      <c r="A153" s="101"/>
      <c r="B153" s="101"/>
      <c r="C153" s="101"/>
      <c r="D153" s="101"/>
      <c r="E153" s="101"/>
      <c r="F153" s="101"/>
      <c r="G153" s="101"/>
      <c r="H153" s="101"/>
      <c r="I153" s="101"/>
      <c r="J153" s="101"/>
      <c r="K153" s="101"/>
      <c r="L153" s="101"/>
      <c r="M153" s="101"/>
      <c r="N153" s="104"/>
      <c r="O153" s="101"/>
      <c r="P153" s="101"/>
      <c r="Q153" s="101"/>
      <c r="R153" s="101"/>
      <c r="S153" s="101"/>
      <c r="T153" s="101"/>
      <c r="U153" s="101"/>
      <c r="V153" s="101"/>
      <c r="W153" s="101"/>
      <c r="X153" s="101"/>
      <c r="Y153" s="101"/>
      <c r="Z153" s="101"/>
      <c r="AA153" s="101"/>
      <c r="AB153" s="101"/>
      <c r="AC153" s="101"/>
      <c r="AD153" s="101"/>
      <c r="AE153" s="101"/>
      <c r="AF153" s="101"/>
      <c r="AG153" s="101"/>
      <c r="AH153" s="101"/>
      <c r="AI153" s="101"/>
    </row>
    <row r="154" spans="1:35" s="102" customFormat="1" x14ac:dyDescent="0.25">
      <c r="A154" s="101"/>
      <c r="B154" s="101"/>
      <c r="C154" s="101"/>
      <c r="D154" s="101"/>
      <c r="E154" s="101"/>
      <c r="F154" s="101"/>
      <c r="G154" s="101"/>
      <c r="H154" s="101"/>
      <c r="I154" s="101"/>
      <c r="J154" s="101"/>
      <c r="K154" s="101"/>
      <c r="L154" s="101"/>
      <c r="M154" s="101"/>
      <c r="N154" s="104"/>
      <c r="O154" s="101"/>
      <c r="P154" s="101"/>
      <c r="Q154" s="101"/>
      <c r="R154" s="101"/>
      <c r="S154" s="101"/>
      <c r="T154" s="101"/>
      <c r="U154" s="101"/>
      <c r="V154" s="101"/>
      <c r="W154" s="101"/>
      <c r="X154" s="101"/>
      <c r="Y154" s="101"/>
      <c r="Z154" s="101"/>
      <c r="AA154" s="101"/>
      <c r="AB154" s="101"/>
      <c r="AC154" s="101"/>
      <c r="AD154" s="101"/>
      <c r="AE154" s="101"/>
      <c r="AF154" s="101"/>
      <c r="AG154" s="101"/>
      <c r="AH154" s="101"/>
      <c r="AI154" s="101"/>
    </row>
    <row r="155" spans="1:35" s="102" customFormat="1" x14ac:dyDescent="0.25">
      <c r="A155" s="101"/>
      <c r="B155" s="101"/>
      <c r="C155" s="101"/>
      <c r="D155" s="101"/>
      <c r="E155" s="101"/>
      <c r="F155" s="101"/>
      <c r="G155" s="101"/>
      <c r="H155" s="101"/>
      <c r="I155" s="101"/>
      <c r="J155" s="101"/>
      <c r="K155" s="101"/>
      <c r="L155" s="101"/>
      <c r="M155" s="101"/>
      <c r="N155" s="104"/>
      <c r="O155" s="101"/>
      <c r="P155" s="101"/>
      <c r="Q155" s="101"/>
      <c r="R155" s="101"/>
      <c r="S155" s="101"/>
      <c r="T155" s="101"/>
      <c r="U155" s="101"/>
      <c r="V155" s="101"/>
      <c r="W155" s="101"/>
      <c r="X155" s="101"/>
      <c r="Y155" s="101"/>
      <c r="Z155" s="101"/>
      <c r="AA155" s="101"/>
      <c r="AB155" s="101"/>
      <c r="AC155" s="101"/>
      <c r="AD155" s="101"/>
      <c r="AE155" s="101"/>
      <c r="AF155" s="101"/>
      <c r="AG155" s="101"/>
      <c r="AH155" s="101"/>
      <c r="AI155" s="101"/>
    </row>
    <row r="156" spans="1:35" s="102" customFormat="1" x14ac:dyDescent="0.25">
      <c r="A156" s="101"/>
      <c r="B156" s="101"/>
      <c r="C156" s="101"/>
      <c r="D156" s="101"/>
      <c r="E156" s="101"/>
      <c r="F156" s="101"/>
      <c r="G156" s="101"/>
      <c r="H156" s="101"/>
      <c r="I156" s="101"/>
      <c r="J156" s="101"/>
      <c r="K156" s="101"/>
      <c r="L156" s="101"/>
      <c r="M156" s="101"/>
      <c r="N156" s="104"/>
      <c r="O156" s="101"/>
      <c r="P156" s="101"/>
      <c r="Q156" s="101"/>
      <c r="R156" s="101"/>
      <c r="S156" s="101"/>
      <c r="T156" s="101"/>
      <c r="U156" s="101"/>
      <c r="V156" s="101"/>
      <c r="W156" s="101"/>
      <c r="X156" s="101"/>
      <c r="Y156" s="101"/>
      <c r="Z156" s="101"/>
      <c r="AA156" s="101"/>
      <c r="AB156" s="101"/>
      <c r="AC156" s="101"/>
      <c r="AD156" s="101"/>
      <c r="AE156" s="101"/>
      <c r="AF156" s="101"/>
      <c r="AG156" s="101"/>
      <c r="AH156" s="101"/>
      <c r="AI156" s="101"/>
    </row>
    <row r="157" spans="1:35" s="102" customFormat="1" x14ac:dyDescent="0.25">
      <c r="A157" s="101"/>
      <c r="B157" s="101"/>
      <c r="C157" s="101"/>
      <c r="D157" s="101"/>
      <c r="E157" s="101"/>
      <c r="F157" s="101"/>
      <c r="G157" s="101"/>
      <c r="H157" s="101"/>
      <c r="I157" s="101"/>
      <c r="J157" s="101"/>
      <c r="K157" s="101"/>
      <c r="L157" s="101"/>
      <c r="M157" s="101"/>
      <c r="N157" s="104"/>
      <c r="O157" s="101"/>
      <c r="P157" s="101"/>
      <c r="Q157" s="101"/>
      <c r="R157" s="101"/>
      <c r="S157" s="101"/>
      <c r="T157" s="101"/>
      <c r="U157" s="101"/>
      <c r="V157" s="101"/>
      <c r="W157" s="101"/>
      <c r="X157" s="101"/>
      <c r="Y157" s="101"/>
      <c r="Z157" s="101"/>
      <c r="AA157" s="101"/>
      <c r="AB157" s="101"/>
      <c r="AC157" s="101"/>
      <c r="AD157" s="101"/>
      <c r="AE157" s="101"/>
      <c r="AF157" s="101"/>
      <c r="AG157" s="101"/>
      <c r="AH157" s="101"/>
      <c r="AI157" s="101"/>
    </row>
    <row r="158" spans="1:35" s="102" customFormat="1" x14ac:dyDescent="0.25">
      <c r="A158" s="101"/>
      <c r="B158" s="101"/>
      <c r="C158" s="101"/>
      <c r="D158" s="101"/>
      <c r="E158" s="101"/>
      <c r="F158" s="101"/>
      <c r="G158" s="101"/>
      <c r="H158" s="101"/>
      <c r="I158" s="101"/>
      <c r="J158" s="101"/>
      <c r="K158" s="101"/>
      <c r="L158" s="101"/>
      <c r="M158" s="101"/>
      <c r="N158" s="104"/>
      <c r="O158" s="101"/>
      <c r="P158" s="101"/>
      <c r="Q158" s="101"/>
      <c r="R158" s="101"/>
      <c r="S158" s="101"/>
      <c r="T158" s="101"/>
      <c r="U158" s="101"/>
      <c r="V158" s="101"/>
      <c r="W158" s="101"/>
      <c r="X158" s="101"/>
      <c r="Y158" s="101"/>
      <c r="Z158" s="101"/>
      <c r="AA158" s="101"/>
      <c r="AB158" s="101"/>
      <c r="AC158" s="101"/>
      <c r="AD158" s="101"/>
      <c r="AE158" s="101"/>
      <c r="AF158" s="101"/>
      <c r="AG158" s="101"/>
      <c r="AH158" s="101"/>
      <c r="AI158" s="101"/>
    </row>
    <row r="159" spans="1:35" s="102" customFormat="1" x14ac:dyDescent="0.25">
      <c r="A159" s="101"/>
      <c r="B159" s="101"/>
      <c r="C159" s="101"/>
      <c r="D159" s="101"/>
      <c r="E159" s="101"/>
      <c r="F159" s="101"/>
      <c r="G159" s="101"/>
      <c r="H159" s="101"/>
      <c r="I159" s="101"/>
      <c r="J159" s="101"/>
      <c r="K159" s="101"/>
      <c r="L159" s="101"/>
      <c r="M159" s="101"/>
      <c r="N159" s="104"/>
      <c r="O159" s="101"/>
      <c r="P159" s="101"/>
      <c r="Q159" s="101"/>
      <c r="R159" s="101"/>
      <c r="S159" s="101"/>
      <c r="T159" s="101"/>
      <c r="U159" s="101"/>
      <c r="V159" s="101"/>
      <c r="W159" s="101"/>
      <c r="X159" s="101"/>
      <c r="Y159" s="101"/>
      <c r="Z159" s="101"/>
      <c r="AA159" s="101"/>
      <c r="AB159" s="101"/>
      <c r="AC159" s="101"/>
      <c r="AD159" s="101"/>
      <c r="AE159" s="101"/>
      <c r="AF159" s="101"/>
      <c r="AG159" s="101"/>
      <c r="AH159" s="101"/>
      <c r="AI159" s="101"/>
    </row>
    <row r="160" spans="1:35" s="102" customFormat="1" x14ac:dyDescent="0.25">
      <c r="A160" s="101"/>
      <c r="B160" s="101"/>
      <c r="C160" s="101"/>
      <c r="D160" s="101"/>
      <c r="E160" s="101"/>
      <c r="F160" s="101"/>
      <c r="G160" s="101"/>
      <c r="H160" s="101"/>
      <c r="I160" s="101"/>
      <c r="J160" s="101"/>
      <c r="K160" s="101"/>
      <c r="L160" s="101"/>
      <c r="M160" s="101"/>
      <c r="N160" s="104"/>
      <c r="O160" s="101"/>
      <c r="P160" s="101"/>
      <c r="Q160" s="101"/>
      <c r="R160" s="101"/>
      <c r="S160" s="101"/>
      <c r="T160" s="101"/>
      <c r="U160" s="101"/>
      <c r="V160" s="101"/>
      <c r="W160" s="101"/>
      <c r="X160" s="101"/>
      <c r="Y160" s="101"/>
      <c r="Z160" s="101"/>
      <c r="AA160" s="101"/>
      <c r="AB160" s="101"/>
      <c r="AC160" s="101"/>
      <c r="AD160" s="101"/>
      <c r="AE160" s="101"/>
      <c r="AF160" s="101"/>
      <c r="AG160" s="101"/>
      <c r="AH160" s="101"/>
      <c r="AI160" s="101"/>
    </row>
    <row r="161" spans="1:35" s="102" customFormat="1" x14ac:dyDescent="0.25">
      <c r="A161" s="101"/>
      <c r="B161" s="101"/>
      <c r="C161" s="101"/>
      <c r="D161" s="101"/>
      <c r="E161" s="101"/>
      <c r="F161" s="101"/>
      <c r="G161" s="101"/>
      <c r="H161" s="101"/>
      <c r="I161" s="101"/>
      <c r="J161" s="101"/>
      <c r="K161" s="101"/>
      <c r="L161" s="101"/>
      <c r="M161" s="101"/>
      <c r="N161" s="104"/>
      <c r="O161" s="101"/>
      <c r="P161" s="101"/>
      <c r="Q161" s="101"/>
      <c r="R161" s="101"/>
      <c r="S161" s="101"/>
      <c r="T161" s="101"/>
      <c r="U161" s="101"/>
      <c r="V161" s="101"/>
      <c r="W161" s="101"/>
      <c r="X161" s="101"/>
      <c r="Y161" s="101"/>
      <c r="Z161" s="101"/>
      <c r="AA161" s="101"/>
      <c r="AB161" s="101"/>
      <c r="AC161" s="101"/>
      <c r="AD161" s="101"/>
      <c r="AE161" s="101"/>
      <c r="AF161" s="101"/>
      <c r="AG161" s="101"/>
      <c r="AH161" s="101"/>
      <c r="AI161" s="101"/>
    </row>
    <row r="162" spans="1:35" s="102" customFormat="1" x14ac:dyDescent="0.25">
      <c r="A162" s="101"/>
      <c r="B162" s="101"/>
      <c r="C162" s="101"/>
      <c r="D162" s="101"/>
      <c r="E162" s="101"/>
      <c r="F162" s="101"/>
      <c r="G162" s="101"/>
      <c r="H162" s="101"/>
      <c r="I162" s="101"/>
      <c r="J162" s="101"/>
      <c r="K162" s="101"/>
      <c r="L162" s="101"/>
      <c r="M162" s="101"/>
      <c r="N162" s="104"/>
      <c r="O162" s="101"/>
      <c r="P162" s="101"/>
      <c r="Q162" s="101"/>
      <c r="R162" s="101"/>
      <c r="S162" s="101"/>
      <c r="T162" s="101"/>
      <c r="U162" s="101"/>
      <c r="V162" s="101"/>
      <c r="W162" s="101"/>
      <c r="X162" s="101"/>
      <c r="Y162" s="101"/>
      <c r="Z162" s="101"/>
      <c r="AA162" s="101"/>
      <c r="AB162" s="101"/>
      <c r="AC162" s="101"/>
      <c r="AD162" s="101"/>
      <c r="AE162" s="101"/>
      <c r="AF162" s="101"/>
      <c r="AG162" s="101"/>
      <c r="AH162" s="101"/>
      <c r="AI162" s="101"/>
    </row>
    <row r="163" spans="1:35" s="102" customFormat="1" x14ac:dyDescent="0.25">
      <c r="A163" s="101"/>
      <c r="B163" s="101"/>
      <c r="C163" s="101"/>
      <c r="D163" s="101"/>
      <c r="E163" s="101"/>
      <c r="F163" s="101"/>
      <c r="G163" s="101"/>
      <c r="H163" s="101"/>
      <c r="I163" s="101"/>
      <c r="J163" s="101"/>
      <c r="K163" s="101"/>
      <c r="L163" s="101"/>
      <c r="M163" s="101"/>
      <c r="N163" s="104"/>
      <c r="O163" s="101"/>
      <c r="P163" s="101"/>
      <c r="Q163" s="101"/>
      <c r="R163" s="101"/>
      <c r="S163" s="101"/>
      <c r="T163" s="101"/>
      <c r="U163" s="101"/>
      <c r="V163" s="101"/>
      <c r="W163" s="101"/>
      <c r="X163" s="101"/>
      <c r="Y163" s="101"/>
      <c r="Z163" s="101"/>
      <c r="AA163" s="101"/>
      <c r="AB163" s="101"/>
      <c r="AC163" s="101"/>
      <c r="AD163" s="101"/>
      <c r="AE163" s="101"/>
      <c r="AF163" s="101"/>
      <c r="AG163" s="101"/>
      <c r="AH163" s="101"/>
      <c r="AI163" s="101"/>
    </row>
    <row r="164" spans="1:35" s="102" customFormat="1" x14ac:dyDescent="0.25">
      <c r="A164" s="101"/>
      <c r="B164" s="101"/>
      <c r="C164" s="101"/>
      <c r="D164" s="101"/>
      <c r="E164" s="101"/>
      <c r="F164" s="101"/>
      <c r="G164" s="101"/>
      <c r="H164" s="101"/>
      <c r="I164" s="101"/>
      <c r="J164" s="101"/>
      <c r="K164" s="101"/>
      <c r="L164" s="101"/>
      <c r="M164" s="101"/>
      <c r="N164" s="104"/>
      <c r="O164" s="101"/>
      <c r="P164" s="101"/>
      <c r="Q164" s="101"/>
      <c r="R164" s="101"/>
      <c r="S164" s="101"/>
      <c r="T164" s="101"/>
      <c r="U164" s="101"/>
      <c r="V164" s="101"/>
      <c r="W164" s="101"/>
      <c r="X164" s="101"/>
      <c r="Y164" s="101"/>
      <c r="Z164" s="101"/>
      <c r="AA164" s="101"/>
      <c r="AB164" s="101"/>
      <c r="AC164" s="101"/>
      <c r="AD164" s="101"/>
      <c r="AE164" s="101"/>
      <c r="AF164" s="101"/>
      <c r="AG164" s="101"/>
      <c r="AH164" s="101"/>
      <c r="AI164" s="101"/>
    </row>
    <row r="165" spans="1:35" s="102" customFormat="1" x14ac:dyDescent="0.25">
      <c r="A165" s="101"/>
      <c r="B165" s="101"/>
      <c r="C165" s="101"/>
      <c r="D165" s="101"/>
      <c r="E165" s="101"/>
      <c r="F165" s="101"/>
      <c r="G165" s="101"/>
      <c r="H165" s="101"/>
      <c r="I165" s="101"/>
      <c r="J165" s="101"/>
      <c r="K165" s="101"/>
      <c r="L165" s="101"/>
      <c r="M165" s="101"/>
      <c r="N165" s="104"/>
      <c r="O165" s="101"/>
      <c r="P165" s="101"/>
      <c r="Q165" s="101"/>
      <c r="R165" s="101"/>
      <c r="S165" s="101"/>
      <c r="T165" s="101"/>
      <c r="U165" s="101"/>
      <c r="V165" s="101"/>
      <c r="W165" s="101"/>
      <c r="X165" s="101"/>
      <c r="Y165" s="101"/>
      <c r="Z165" s="101"/>
      <c r="AA165" s="101"/>
      <c r="AB165" s="101"/>
      <c r="AC165" s="101"/>
      <c r="AD165" s="101"/>
      <c r="AE165" s="101"/>
      <c r="AF165" s="101"/>
      <c r="AG165" s="101"/>
      <c r="AH165" s="101"/>
      <c r="AI165" s="101"/>
    </row>
    <row r="166" spans="1:35" s="102" customFormat="1" x14ac:dyDescent="0.25">
      <c r="A166" s="101"/>
      <c r="B166" s="101"/>
      <c r="C166" s="101"/>
      <c r="D166" s="101"/>
      <c r="E166" s="101"/>
      <c r="F166" s="101"/>
      <c r="G166" s="101"/>
      <c r="H166" s="101"/>
      <c r="I166" s="101"/>
      <c r="J166" s="101"/>
      <c r="K166" s="101"/>
      <c r="L166" s="101"/>
      <c r="M166" s="101"/>
      <c r="N166" s="104"/>
      <c r="O166" s="101"/>
      <c r="P166" s="101"/>
      <c r="Q166" s="101"/>
      <c r="R166" s="101"/>
      <c r="S166" s="101"/>
      <c r="T166" s="101"/>
      <c r="U166" s="101"/>
      <c r="V166" s="101"/>
      <c r="W166" s="101"/>
      <c r="X166" s="101"/>
      <c r="Y166" s="101"/>
      <c r="Z166" s="101"/>
      <c r="AA166" s="101"/>
      <c r="AB166" s="101"/>
      <c r="AC166" s="101"/>
      <c r="AD166" s="101"/>
      <c r="AE166" s="101"/>
      <c r="AF166" s="101"/>
      <c r="AG166" s="101"/>
      <c r="AH166" s="101"/>
      <c r="AI166" s="101"/>
    </row>
    <row r="167" spans="1:35" s="102" customFormat="1" x14ac:dyDescent="0.25">
      <c r="A167" s="101"/>
      <c r="B167" s="101"/>
      <c r="C167" s="101"/>
      <c r="D167" s="101"/>
      <c r="E167" s="101"/>
      <c r="F167" s="101"/>
      <c r="G167" s="101"/>
      <c r="H167" s="101"/>
      <c r="I167" s="101"/>
      <c r="J167" s="101"/>
      <c r="K167" s="101"/>
      <c r="L167" s="101"/>
      <c r="M167" s="101"/>
      <c r="N167" s="104"/>
      <c r="O167" s="101"/>
      <c r="P167" s="101"/>
      <c r="Q167" s="101"/>
      <c r="R167" s="101"/>
      <c r="S167" s="101"/>
      <c r="T167" s="101"/>
      <c r="U167" s="101"/>
      <c r="V167" s="101"/>
      <c r="W167" s="101"/>
      <c r="X167" s="101"/>
      <c r="Y167" s="101"/>
      <c r="Z167" s="101"/>
      <c r="AA167" s="101"/>
      <c r="AB167" s="101"/>
      <c r="AC167" s="101"/>
      <c r="AD167" s="101"/>
      <c r="AE167" s="101"/>
      <c r="AF167" s="101"/>
      <c r="AG167" s="101"/>
      <c r="AH167" s="101"/>
      <c r="AI167" s="101"/>
    </row>
    <row r="168" spans="1:35" s="102" customFormat="1" x14ac:dyDescent="0.25">
      <c r="A168" s="101"/>
      <c r="B168" s="101"/>
      <c r="C168" s="101"/>
      <c r="D168" s="101"/>
      <c r="E168" s="101"/>
      <c r="F168" s="101"/>
      <c r="G168" s="101"/>
      <c r="H168" s="101"/>
      <c r="I168" s="101"/>
      <c r="J168" s="101"/>
      <c r="K168" s="101"/>
      <c r="L168" s="101"/>
      <c r="M168" s="101"/>
      <c r="N168" s="104"/>
      <c r="O168" s="101"/>
      <c r="P168" s="101"/>
      <c r="Q168" s="101"/>
      <c r="R168" s="101"/>
      <c r="S168" s="101"/>
      <c r="T168" s="101"/>
      <c r="U168" s="101"/>
      <c r="V168" s="101"/>
      <c r="W168" s="101"/>
      <c r="X168" s="101"/>
      <c r="Y168" s="101"/>
      <c r="Z168" s="101"/>
      <c r="AA168" s="101"/>
      <c r="AB168" s="101"/>
      <c r="AC168" s="101"/>
      <c r="AD168" s="101"/>
      <c r="AE168" s="101"/>
      <c r="AF168" s="101"/>
      <c r="AG168" s="101"/>
      <c r="AH168" s="101"/>
      <c r="AI168" s="101"/>
    </row>
    <row r="169" spans="1:35" s="102" customFormat="1" x14ac:dyDescent="0.25">
      <c r="A169" s="101"/>
      <c r="B169" s="101"/>
      <c r="C169" s="101"/>
      <c r="D169" s="101"/>
      <c r="E169" s="101"/>
      <c r="F169" s="101"/>
      <c r="G169" s="101"/>
      <c r="H169" s="101"/>
      <c r="I169" s="101"/>
      <c r="J169" s="101"/>
      <c r="K169" s="101"/>
      <c r="L169" s="101"/>
      <c r="M169" s="101"/>
      <c r="N169" s="104"/>
      <c r="O169" s="101"/>
      <c r="P169" s="101"/>
      <c r="Q169" s="101"/>
      <c r="R169" s="101"/>
      <c r="S169" s="101"/>
      <c r="T169" s="101"/>
      <c r="U169" s="101"/>
      <c r="V169" s="101"/>
      <c r="W169" s="101"/>
      <c r="X169" s="101"/>
      <c r="Y169" s="101"/>
      <c r="Z169" s="101"/>
      <c r="AA169" s="101"/>
      <c r="AB169" s="101"/>
      <c r="AC169" s="101"/>
      <c r="AD169" s="101"/>
      <c r="AE169" s="101"/>
      <c r="AF169" s="101"/>
      <c r="AG169" s="101"/>
      <c r="AH169" s="101"/>
      <c r="AI169" s="101"/>
    </row>
    <row r="170" spans="1:35" s="102" customFormat="1" x14ac:dyDescent="0.25">
      <c r="A170" s="101"/>
      <c r="B170" s="101"/>
      <c r="C170" s="101"/>
      <c r="D170" s="101"/>
      <c r="E170" s="101"/>
      <c r="F170" s="101"/>
      <c r="G170" s="101"/>
      <c r="H170" s="101"/>
      <c r="I170" s="101"/>
      <c r="J170" s="101"/>
      <c r="K170" s="101"/>
      <c r="L170" s="101"/>
      <c r="M170" s="101"/>
      <c r="N170" s="104"/>
      <c r="O170" s="101"/>
      <c r="P170" s="101"/>
      <c r="Q170" s="101"/>
      <c r="R170" s="101"/>
      <c r="S170" s="101"/>
      <c r="T170" s="101"/>
      <c r="U170" s="101"/>
      <c r="V170" s="101"/>
      <c r="W170" s="101"/>
      <c r="X170" s="101"/>
      <c r="Y170" s="101"/>
      <c r="Z170" s="101"/>
      <c r="AA170" s="101"/>
      <c r="AB170" s="101"/>
      <c r="AC170" s="101"/>
      <c r="AD170" s="101"/>
      <c r="AE170" s="101"/>
      <c r="AF170" s="101"/>
      <c r="AG170" s="101"/>
      <c r="AH170" s="101"/>
      <c r="AI170" s="101"/>
    </row>
    <row r="171" spans="1:35" s="102" customFormat="1" x14ac:dyDescent="0.25">
      <c r="A171" s="101"/>
      <c r="B171" s="101"/>
      <c r="C171" s="101"/>
      <c r="D171" s="101"/>
      <c r="E171" s="101"/>
      <c r="F171" s="101"/>
      <c r="G171" s="101"/>
      <c r="H171" s="101"/>
      <c r="I171" s="101"/>
      <c r="J171" s="101"/>
      <c r="K171" s="101"/>
      <c r="L171" s="101"/>
      <c r="M171" s="101"/>
      <c r="N171" s="104"/>
      <c r="O171" s="101"/>
      <c r="P171" s="101"/>
      <c r="Q171" s="101"/>
      <c r="R171" s="101"/>
      <c r="S171" s="101"/>
      <c r="T171" s="101"/>
      <c r="U171" s="101"/>
      <c r="V171" s="101"/>
      <c r="W171" s="101"/>
      <c r="X171" s="101"/>
      <c r="Y171" s="101"/>
      <c r="Z171" s="101"/>
      <c r="AA171" s="101"/>
      <c r="AB171" s="101"/>
      <c r="AC171" s="101"/>
      <c r="AD171" s="101"/>
      <c r="AE171" s="101"/>
      <c r="AF171" s="101"/>
      <c r="AG171" s="101"/>
      <c r="AH171" s="101"/>
      <c r="AI171" s="101"/>
    </row>
    <row r="172" spans="1:35" s="102" customFormat="1" x14ac:dyDescent="0.25">
      <c r="A172" s="101"/>
      <c r="B172" s="101"/>
      <c r="C172" s="101"/>
      <c r="D172" s="101"/>
      <c r="E172" s="101"/>
      <c r="F172" s="101"/>
      <c r="G172" s="101"/>
      <c r="H172" s="101"/>
      <c r="I172" s="101"/>
      <c r="J172" s="101"/>
      <c r="K172" s="101"/>
      <c r="L172" s="101"/>
      <c r="M172" s="101"/>
      <c r="N172" s="104"/>
      <c r="O172" s="101"/>
      <c r="P172" s="101"/>
      <c r="Q172" s="101"/>
      <c r="R172" s="101"/>
      <c r="S172" s="101"/>
      <c r="T172" s="101"/>
      <c r="U172" s="101"/>
      <c r="V172" s="101"/>
      <c r="W172" s="101"/>
      <c r="X172" s="101"/>
      <c r="Y172" s="101"/>
      <c r="Z172" s="101"/>
      <c r="AA172" s="101"/>
      <c r="AB172" s="101"/>
      <c r="AC172" s="101"/>
      <c r="AD172" s="101"/>
      <c r="AE172" s="101"/>
      <c r="AF172" s="101"/>
      <c r="AG172" s="101"/>
      <c r="AH172" s="101"/>
      <c r="AI172" s="101"/>
    </row>
    <row r="173" spans="1:35" s="102" customFormat="1" x14ac:dyDescent="0.25">
      <c r="A173" s="101"/>
      <c r="B173" s="101"/>
      <c r="C173" s="101"/>
      <c r="D173" s="101"/>
      <c r="E173" s="101"/>
      <c r="F173" s="101"/>
      <c r="G173" s="101"/>
      <c r="H173" s="101"/>
      <c r="I173" s="101"/>
      <c r="J173" s="101"/>
      <c r="K173" s="101"/>
      <c r="L173" s="101"/>
      <c r="M173" s="101"/>
      <c r="N173" s="104"/>
      <c r="O173" s="101"/>
      <c r="P173" s="101"/>
      <c r="Q173" s="101"/>
      <c r="R173" s="101"/>
      <c r="S173" s="101"/>
      <c r="T173" s="101"/>
      <c r="U173" s="101"/>
      <c r="V173" s="101"/>
      <c r="W173" s="101"/>
      <c r="X173" s="101"/>
      <c r="Y173" s="101"/>
      <c r="Z173" s="101"/>
      <c r="AA173" s="101"/>
      <c r="AB173" s="101"/>
      <c r="AC173" s="101"/>
      <c r="AD173" s="101"/>
      <c r="AE173" s="101"/>
      <c r="AF173" s="101"/>
      <c r="AG173" s="101"/>
      <c r="AH173" s="101"/>
      <c r="AI173" s="101"/>
    </row>
    <row r="174" spans="1:35" s="102" customFormat="1" x14ac:dyDescent="0.25">
      <c r="A174" s="101"/>
      <c r="B174" s="101"/>
      <c r="C174" s="101"/>
      <c r="D174" s="101"/>
      <c r="E174" s="101"/>
      <c r="F174" s="101"/>
      <c r="G174" s="101"/>
      <c r="H174" s="101"/>
      <c r="I174" s="101"/>
      <c r="J174" s="101"/>
      <c r="K174" s="101"/>
      <c r="L174" s="101"/>
      <c r="M174" s="101"/>
      <c r="N174" s="104"/>
      <c r="O174" s="101"/>
      <c r="P174" s="101"/>
      <c r="Q174" s="101"/>
      <c r="R174" s="101"/>
      <c r="S174" s="101"/>
      <c r="T174" s="101"/>
      <c r="U174" s="101"/>
      <c r="V174" s="101"/>
      <c r="W174" s="101"/>
      <c r="X174" s="101"/>
      <c r="Y174" s="101"/>
      <c r="Z174" s="101"/>
      <c r="AA174" s="101"/>
      <c r="AB174" s="101"/>
      <c r="AC174" s="101"/>
      <c r="AD174" s="101"/>
      <c r="AE174" s="101"/>
      <c r="AF174" s="101"/>
      <c r="AG174" s="101"/>
      <c r="AH174" s="101"/>
      <c r="AI174" s="101"/>
    </row>
    <row r="175" spans="1:35" s="102" customFormat="1" x14ac:dyDescent="0.25">
      <c r="A175" s="101"/>
      <c r="B175" s="101"/>
      <c r="C175" s="101"/>
      <c r="D175" s="101"/>
      <c r="E175" s="101"/>
      <c r="F175" s="101"/>
      <c r="G175" s="101"/>
      <c r="H175" s="101"/>
      <c r="I175" s="101"/>
      <c r="J175" s="101"/>
      <c r="K175" s="101"/>
      <c r="L175" s="101"/>
      <c r="M175" s="101"/>
      <c r="N175" s="104"/>
      <c r="O175" s="101"/>
      <c r="P175" s="101"/>
      <c r="Q175" s="101"/>
      <c r="R175" s="101"/>
      <c r="S175" s="101"/>
      <c r="T175" s="101"/>
      <c r="U175" s="101"/>
      <c r="V175" s="101"/>
      <c r="W175" s="101"/>
      <c r="X175" s="101"/>
      <c r="Y175" s="101"/>
      <c r="Z175" s="101"/>
      <c r="AA175" s="101"/>
      <c r="AB175" s="101"/>
      <c r="AC175" s="101"/>
      <c r="AD175" s="101"/>
      <c r="AE175" s="101"/>
      <c r="AF175" s="101"/>
      <c r="AG175" s="101"/>
      <c r="AH175" s="101"/>
      <c r="AI175" s="101"/>
    </row>
    <row r="176" spans="1:35" s="102" customFormat="1" x14ac:dyDescent="0.25">
      <c r="A176" s="101"/>
      <c r="B176" s="101"/>
      <c r="C176" s="101"/>
      <c r="D176" s="101"/>
      <c r="E176" s="101"/>
      <c r="F176" s="101"/>
      <c r="G176" s="101"/>
      <c r="H176" s="101"/>
      <c r="I176" s="101"/>
      <c r="J176" s="101"/>
      <c r="K176" s="101"/>
      <c r="L176" s="101"/>
      <c r="M176" s="101"/>
      <c r="N176" s="104"/>
      <c r="O176" s="101"/>
      <c r="P176" s="101"/>
      <c r="Q176" s="101"/>
      <c r="R176" s="101"/>
      <c r="S176" s="101"/>
      <c r="T176" s="101"/>
      <c r="U176" s="101"/>
      <c r="V176" s="101"/>
      <c r="W176" s="101"/>
      <c r="X176" s="101"/>
      <c r="Y176" s="101"/>
      <c r="Z176" s="101"/>
      <c r="AA176" s="101"/>
      <c r="AB176" s="101"/>
      <c r="AC176" s="101"/>
      <c r="AD176" s="101"/>
      <c r="AE176" s="101"/>
      <c r="AF176" s="101"/>
      <c r="AG176" s="101"/>
      <c r="AH176" s="101"/>
      <c r="AI176" s="101"/>
    </row>
    <row r="177" spans="1:35" s="102" customFormat="1" x14ac:dyDescent="0.25">
      <c r="A177" s="101"/>
      <c r="B177" s="101"/>
      <c r="C177" s="101"/>
      <c r="D177" s="101"/>
      <c r="E177" s="101"/>
      <c r="F177" s="101"/>
      <c r="G177" s="101"/>
      <c r="H177" s="101"/>
      <c r="I177" s="101"/>
      <c r="J177" s="101"/>
      <c r="K177" s="101"/>
      <c r="L177" s="101"/>
      <c r="M177" s="101"/>
      <c r="N177" s="104"/>
      <c r="O177" s="101"/>
      <c r="P177" s="101"/>
      <c r="Q177" s="101"/>
      <c r="R177" s="101"/>
      <c r="S177" s="101"/>
      <c r="T177" s="101"/>
      <c r="U177" s="101"/>
      <c r="V177" s="101"/>
      <c r="W177" s="101"/>
      <c r="X177" s="101"/>
      <c r="Y177" s="101"/>
      <c r="Z177" s="101"/>
      <c r="AA177" s="101"/>
      <c r="AB177" s="101"/>
      <c r="AC177" s="101"/>
      <c r="AD177" s="101"/>
      <c r="AE177" s="101"/>
      <c r="AF177" s="101"/>
      <c r="AG177" s="101"/>
      <c r="AH177" s="101"/>
      <c r="AI177" s="101"/>
    </row>
    <row r="178" spans="1:35" s="102" customFormat="1" x14ac:dyDescent="0.25">
      <c r="A178" s="101"/>
      <c r="B178" s="101"/>
      <c r="C178" s="101"/>
      <c r="D178" s="101"/>
      <c r="E178" s="101"/>
      <c r="F178" s="101"/>
      <c r="G178" s="101"/>
      <c r="H178" s="101"/>
      <c r="I178" s="101"/>
      <c r="J178" s="101"/>
      <c r="K178" s="101"/>
      <c r="L178" s="101"/>
      <c r="M178" s="101"/>
      <c r="N178" s="104"/>
      <c r="O178" s="101"/>
      <c r="P178" s="101"/>
      <c r="Q178" s="101"/>
      <c r="R178" s="101"/>
      <c r="S178" s="101"/>
      <c r="T178" s="101"/>
      <c r="U178" s="101"/>
      <c r="V178" s="101"/>
      <c r="W178" s="101"/>
      <c r="X178" s="101"/>
      <c r="Y178" s="101"/>
      <c r="Z178" s="101"/>
      <c r="AA178" s="101"/>
      <c r="AB178" s="101"/>
      <c r="AC178" s="101"/>
      <c r="AD178" s="101"/>
      <c r="AE178" s="101"/>
      <c r="AF178" s="101"/>
      <c r="AG178" s="101"/>
      <c r="AH178" s="101"/>
      <c r="AI178" s="101"/>
    </row>
    <row r="179" spans="1:35" s="102" customFormat="1" x14ac:dyDescent="0.25">
      <c r="A179" s="101"/>
      <c r="B179" s="101"/>
      <c r="C179" s="101"/>
      <c r="D179" s="101"/>
      <c r="E179" s="101"/>
      <c r="F179" s="101"/>
      <c r="G179" s="101"/>
      <c r="H179" s="101"/>
      <c r="I179" s="101"/>
      <c r="J179" s="101"/>
      <c r="K179" s="101"/>
      <c r="L179" s="101"/>
      <c r="M179" s="101"/>
      <c r="N179" s="104"/>
      <c r="O179" s="101"/>
      <c r="P179" s="101"/>
      <c r="Q179" s="101"/>
      <c r="R179" s="101"/>
      <c r="S179" s="101"/>
      <c r="T179" s="101"/>
      <c r="U179" s="101"/>
      <c r="V179" s="101"/>
      <c r="W179" s="101"/>
      <c r="X179" s="101"/>
      <c r="Y179" s="101"/>
      <c r="Z179" s="101"/>
      <c r="AA179" s="101"/>
      <c r="AB179" s="101"/>
      <c r="AC179" s="101"/>
      <c r="AD179" s="101"/>
      <c r="AE179" s="101"/>
      <c r="AF179" s="101"/>
      <c r="AG179" s="101"/>
      <c r="AH179" s="101"/>
      <c r="AI179" s="101"/>
    </row>
    <row r="180" spans="1:35" s="102" customFormat="1" x14ac:dyDescent="0.25">
      <c r="A180" s="101"/>
      <c r="B180" s="101"/>
      <c r="C180" s="101"/>
      <c r="D180" s="101"/>
      <c r="E180" s="101"/>
      <c r="F180" s="101"/>
      <c r="G180" s="101"/>
      <c r="H180" s="101"/>
      <c r="I180" s="101"/>
      <c r="J180" s="101"/>
      <c r="K180" s="101"/>
      <c r="L180" s="101"/>
      <c r="M180" s="101"/>
      <c r="N180" s="104"/>
      <c r="O180" s="101"/>
      <c r="P180" s="101"/>
      <c r="Q180" s="101"/>
      <c r="R180" s="101"/>
      <c r="S180" s="101"/>
      <c r="T180" s="101"/>
      <c r="U180" s="101"/>
      <c r="V180" s="101"/>
      <c r="W180" s="101"/>
      <c r="X180" s="101"/>
      <c r="Y180" s="101"/>
      <c r="Z180" s="101"/>
      <c r="AA180" s="101"/>
      <c r="AB180" s="101"/>
      <c r="AC180" s="101"/>
      <c r="AD180" s="101"/>
      <c r="AE180" s="101"/>
      <c r="AF180" s="101"/>
      <c r="AG180" s="101"/>
      <c r="AH180" s="101"/>
      <c r="AI180" s="101"/>
    </row>
    <row r="181" spans="1:35" s="102" customFormat="1" x14ac:dyDescent="0.25">
      <c r="A181" s="101"/>
      <c r="B181" s="101"/>
      <c r="C181" s="101"/>
      <c r="D181" s="101"/>
      <c r="E181" s="101"/>
      <c r="F181" s="101"/>
      <c r="G181" s="101"/>
      <c r="H181" s="101"/>
      <c r="I181" s="101"/>
      <c r="J181" s="101"/>
      <c r="K181" s="101"/>
      <c r="L181" s="101"/>
      <c r="M181" s="101"/>
      <c r="N181" s="104"/>
      <c r="O181" s="101"/>
      <c r="P181" s="101"/>
      <c r="Q181" s="101"/>
      <c r="R181" s="101"/>
      <c r="S181" s="101"/>
      <c r="T181" s="101"/>
      <c r="U181" s="101"/>
      <c r="V181" s="101"/>
      <c r="W181" s="101"/>
      <c r="X181" s="101"/>
      <c r="Y181" s="101"/>
      <c r="Z181" s="101"/>
      <c r="AA181" s="101"/>
      <c r="AB181" s="101"/>
      <c r="AC181" s="101"/>
      <c r="AD181" s="101"/>
      <c r="AE181" s="101"/>
      <c r="AF181" s="101"/>
      <c r="AG181" s="101"/>
      <c r="AH181" s="101"/>
      <c r="AI181" s="101"/>
    </row>
    <row r="182" spans="1:35" s="102" customFormat="1" x14ac:dyDescent="0.25">
      <c r="A182" s="101"/>
      <c r="B182" s="101"/>
      <c r="C182" s="101"/>
      <c r="D182" s="101"/>
      <c r="E182" s="101"/>
      <c r="F182" s="101"/>
      <c r="G182" s="101"/>
      <c r="H182" s="101"/>
      <c r="I182" s="101"/>
      <c r="J182" s="101"/>
      <c r="K182" s="101"/>
      <c r="L182" s="101"/>
      <c r="M182" s="101"/>
      <c r="N182" s="104"/>
      <c r="O182" s="101"/>
      <c r="P182" s="101"/>
      <c r="Q182" s="101"/>
      <c r="R182" s="101"/>
      <c r="S182" s="101"/>
      <c r="T182" s="101"/>
      <c r="U182" s="101"/>
      <c r="V182" s="101"/>
      <c r="W182" s="101"/>
      <c r="X182" s="101"/>
      <c r="Y182" s="101"/>
      <c r="Z182" s="101"/>
      <c r="AA182" s="101"/>
      <c r="AB182" s="101"/>
      <c r="AC182" s="101"/>
      <c r="AD182" s="101"/>
      <c r="AE182" s="101"/>
      <c r="AF182" s="101"/>
      <c r="AG182" s="101"/>
      <c r="AH182" s="101"/>
      <c r="AI182" s="101"/>
    </row>
    <row r="183" spans="1:35" s="102" customFormat="1" x14ac:dyDescent="0.25">
      <c r="A183" s="101"/>
      <c r="B183" s="101"/>
      <c r="C183" s="101"/>
      <c r="D183" s="101"/>
      <c r="E183" s="101"/>
      <c r="F183" s="101"/>
      <c r="G183" s="101"/>
      <c r="H183" s="101"/>
      <c r="I183" s="101"/>
      <c r="J183" s="101"/>
      <c r="K183" s="101"/>
      <c r="L183" s="101"/>
      <c r="M183" s="101"/>
      <c r="N183" s="104"/>
      <c r="O183" s="101"/>
      <c r="P183" s="101"/>
      <c r="Q183" s="101"/>
      <c r="R183" s="101"/>
      <c r="S183" s="101"/>
      <c r="T183" s="101"/>
      <c r="U183" s="101"/>
      <c r="V183" s="101"/>
      <c r="W183" s="101"/>
      <c r="X183" s="101"/>
      <c r="Y183" s="101"/>
      <c r="Z183" s="101"/>
      <c r="AA183" s="101"/>
      <c r="AB183" s="101"/>
      <c r="AC183" s="101"/>
      <c r="AD183" s="101"/>
      <c r="AE183" s="101"/>
      <c r="AF183" s="101"/>
      <c r="AG183" s="101"/>
      <c r="AH183" s="101"/>
      <c r="AI183" s="101"/>
    </row>
    <row r="184" spans="1:35" s="102" customFormat="1" x14ac:dyDescent="0.25">
      <c r="A184" s="101"/>
      <c r="B184" s="101"/>
      <c r="C184" s="101"/>
      <c r="D184" s="101"/>
      <c r="E184" s="101"/>
      <c r="F184" s="101"/>
      <c r="G184" s="101"/>
      <c r="H184" s="101"/>
      <c r="I184" s="101"/>
      <c r="J184" s="101"/>
      <c r="K184" s="101"/>
      <c r="L184" s="101"/>
      <c r="M184" s="101"/>
      <c r="N184" s="104"/>
      <c r="O184" s="101"/>
      <c r="P184" s="101"/>
      <c r="Q184" s="101"/>
      <c r="R184" s="101"/>
      <c r="S184" s="101"/>
      <c r="T184" s="101"/>
      <c r="U184" s="101"/>
      <c r="V184" s="101"/>
      <c r="W184" s="101"/>
      <c r="X184" s="101"/>
      <c r="Y184" s="101"/>
      <c r="Z184" s="101"/>
      <c r="AA184" s="101"/>
      <c r="AB184" s="101"/>
      <c r="AC184" s="101"/>
      <c r="AD184" s="101"/>
      <c r="AE184" s="101"/>
      <c r="AF184" s="101"/>
      <c r="AG184" s="101"/>
      <c r="AH184" s="101"/>
      <c r="AI184" s="101"/>
    </row>
    <row r="185" spans="1:35" s="102" customFormat="1" x14ac:dyDescent="0.25">
      <c r="A185" s="101"/>
      <c r="B185" s="101"/>
      <c r="C185" s="101"/>
      <c r="D185" s="101"/>
      <c r="E185" s="101"/>
      <c r="F185" s="101"/>
      <c r="G185" s="101"/>
      <c r="H185" s="101"/>
      <c r="I185" s="101"/>
      <c r="J185" s="101"/>
      <c r="K185" s="101"/>
      <c r="L185" s="101"/>
      <c r="M185" s="101"/>
      <c r="N185" s="104"/>
      <c r="O185" s="101"/>
      <c r="P185" s="101"/>
      <c r="Q185" s="101"/>
      <c r="R185" s="101"/>
      <c r="S185" s="101"/>
      <c r="T185" s="101"/>
      <c r="U185" s="101"/>
      <c r="V185" s="101"/>
      <c r="W185" s="101"/>
      <c r="X185" s="101"/>
      <c r="Y185" s="101"/>
      <c r="Z185" s="101"/>
      <c r="AA185" s="101"/>
      <c r="AB185" s="101"/>
      <c r="AC185" s="101"/>
      <c r="AD185" s="101"/>
      <c r="AE185" s="101"/>
      <c r="AF185" s="101"/>
      <c r="AG185" s="101"/>
      <c r="AH185" s="101"/>
      <c r="AI185" s="101"/>
    </row>
    <row r="186" spans="1:35" s="102" customFormat="1" x14ac:dyDescent="0.25">
      <c r="A186" s="101"/>
      <c r="B186" s="101"/>
      <c r="C186" s="101"/>
      <c r="D186" s="101"/>
      <c r="E186" s="101"/>
      <c r="F186" s="101"/>
      <c r="G186" s="101"/>
      <c r="H186" s="101"/>
      <c r="I186" s="101"/>
      <c r="J186" s="101"/>
      <c r="K186" s="101"/>
      <c r="L186" s="101"/>
      <c r="M186" s="101"/>
      <c r="N186" s="104"/>
      <c r="O186" s="101"/>
      <c r="P186" s="101"/>
      <c r="Q186" s="101"/>
      <c r="R186" s="101"/>
      <c r="S186" s="101"/>
      <c r="T186" s="101"/>
      <c r="U186" s="101"/>
      <c r="V186" s="101"/>
      <c r="W186" s="101"/>
      <c r="X186" s="101"/>
      <c r="Y186" s="101"/>
      <c r="Z186" s="101"/>
      <c r="AA186" s="101"/>
      <c r="AB186" s="101"/>
      <c r="AC186" s="101"/>
      <c r="AD186" s="101"/>
      <c r="AE186" s="101"/>
      <c r="AF186" s="101"/>
      <c r="AG186" s="101"/>
      <c r="AH186" s="101"/>
      <c r="AI186" s="101"/>
    </row>
    <row r="187" spans="1:35" s="102" customFormat="1" x14ac:dyDescent="0.25">
      <c r="A187" s="101"/>
      <c r="B187" s="101"/>
      <c r="C187" s="101"/>
      <c r="D187" s="101"/>
      <c r="E187" s="101"/>
      <c r="F187" s="101"/>
      <c r="G187" s="101"/>
      <c r="H187" s="101"/>
      <c r="I187" s="101"/>
      <c r="J187" s="101"/>
      <c r="K187" s="101"/>
      <c r="L187" s="101"/>
      <c r="M187" s="101"/>
      <c r="N187" s="104"/>
      <c r="O187" s="101"/>
      <c r="P187" s="101"/>
      <c r="Q187" s="101"/>
      <c r="R187" s="101"/>
      <c r="S187" s="101"/>
      <c r="T187" s="101"/>
      <c r="U187" s="101"/>
      <c r="V187" s="101"/>
      <c r="W187" s="101"/>
      <c r="X187" s="101"/>
      <c r="Y187" s="101"/>
      <c r="Z187" s="101"/>
      <c r="AA187" s="101"/>
      <c r="AB187" s="101"/>
      <c r="AC187" s="101"/>
      <c r="AD187" s="101"/>
      <c r="AE187" s="101"/>
      <c r="AF187" s="101"/>
      <c r="AG187" s="101"/>
      <c r="AH187" s="101"/>
      <c r="AI187" s="101"/>
    </row>
    <row r="188" spans="1:35" s="102" customFormat="1" x14ac:dyDescent="0.25">
      <c r="A188" s="101"/>
      <c r="B188" s="101"/>
      <c r="C188" s="101"/>
      <c r="D188" s="101"/>
      <c r="E188" s="101"/>
      <c r="F188" s="101"/>
      <c r="G188" s="101"/>
      <c r="H188" s="101"/>
      <c r="I188" s="101"/>
      <c r="J188" s="101"/>
      <c r="K188" s="101"/>
      <c r="L188" s="101"/>
      <c r="M188" s="101"/>
      <c r="N188" s="104"/>
      <c r="O188" s="101"/>
      <c r="P188" s="101"/>
      <c r="Q188" s="101"/>
      <c r="R188" s="101"/>
      <c r="S188" s="101"/>
      <c r="T188" s="101"/>
      <c r="U188" s="101"/>
      <c r="V188" s="101"/>
      <c r="W188" s="101"/>
      <c r="X188" s="101"/>
      <c r="Y188" s="101"/>
      <c r="Z188" s="101"/>
      <c r="AA188" s="101"/>
      <c r="AB188" s="101"/>
      <c r="AC188" s="101"/>
      <c r="AD188" s="101"/>
      <c r="AE188" s="101"/>
      <c r="AF188" s="101"/>
      <c r="AG188" s="101"/>
      <c r="AH188" s="101"/>
      <c r="AI188" s="101"/>
    </row>
    <row r="189" spans="1:35" s="102" customFormat="1" x14ac:dyDescent="0.25">
      <c r="A189" s="101"/>
      <c r="B189" s="101"/>
      <c r="C189" s="101"/>
      <c r="D189" s="101"/>
      <c r="E189" s="101"/>
      <c r="F189" s="101"/>
      <c r="G189" s="101"/>
      <c r="H189" s="101"/>
      <c r="I189" s="101"/>
      <c r="J189" s="101"/>
      <c r="K189" s="101"/>
      <c r="L189" s="101"/>
      <c r="M189" s="101"/>
      <c r="N189" s="104"/>
      <c r="O189" s="101"/>
      <c r="P189" s="101"/>
      <c r="Q189" s="101"/>
      <c r="R189" s="101"/>
      <c r="S189" s="101"/>
      <c r="T189" s="101"/>
      <c r="U189" s="101"/>
      <c r="V189" s="101"/>
      <c r="W189" s="101"/>
      <c r="X189" s="101"/>
      <c r="Y189" s="101"/>
      <c r="Z189" s="101"/>
      <c r="AA189" s="101"/>
      <c r="AB189" s="101"/>
      <c r="AC189" s="101"/>
      <c r="AD189" s="101"/>
      <c r="AE189" s="101"/>
      <c r="AF189" s="101"/>
      <c r="AG189" s="101"/>
      <c r="AH189" s="101"/>
      <c r="AI189" s="101"/>
    </row>
    <row r="190" spans="1:35" s="102" customFormat="1" x14ac:dyDescent="0.25">
      <c r="A190" s="101"/>
      <c r="B190" s="101"/>
      <c r="C190" s="101"/>
      <c r="D190" s="101"/>
      <c r="E190" s="101"/>
      <c r="F190" s="101"/>
      <c r="G190" s="101"/>
      <c r="H190" s="101"/>
      <c r="I190" s="101"/>
      <c r="J190" s="101"/>
      <c r="K190" s="101"/>
      <c r="L190" s="101"/>
      <c r="M190" s="101"/>
      <c r="N190" s="104"/>
      <c r="O190" s="101"/>
      <c r="P190" s="101"/>
      <c r="Q190" s="101"/>
      <c r="R190" s="101"/>
      <c r="S190" s="101"/>
      <c r="T190" s="101"/>
      <c r="U190" s="101"/>
      <c r="V190" s="101"/>
      <c r="W190" s="101"/>
      <c r="X190" s="101"/>
      <c r="Y190" s="101"/>
      <c r="Z190" s="101"/>
      <c r="AA190" s="101"/>
      <c r="AB190" s="101"/>
      <c r="AC190" s="101"/>
      <c r="AD190" s="101"/>
      <c r="AE190" s="101"/>
      <c r="AF190" s="101"/>
      <c r="AG190" s="101"/>
      <c r="AH190" s="101"/>
      <c r="AI190" s="101"/>
    </row>
    <row r="191" spans="1:35" s="102" customFormat="1" x14ac:dyDescent="0.25">
      <c r="A191" s="101"/>
      <c r="B191" s="101"/>
      <c r="C191" s="101"/>
      <c r="D191" s="101"/>
      <c r="E191" s="101"/>
      <c r="F191" s="101"/>
      <c r="G191" s="101"/>
      <c r="H191" s="101"/>
      <c r="I191" s="101"/>
      <c r="J191" s="101"/>
      <c r="K191" s="101"/>
      <c r="L191" s="101"/>
      <c r="M191" s="101"/>
      <c r="N191" s="104"/>
      <c r="O191" s="101"/>
      <c r="P191" s="101"/>
      <c r="Q191" s="101"/>
      <c r="R191" s="101"/>
      <c r="S191" s="101"/>
      <c r="T191" s="101"/>
      <c r="U191" s="101"/>
      <c r="V191" s="101"/>
      <c r="W191" s="101"/>
      <c r="X191" s="101"/>
      <c r="Y191" s="101"/>
      <c r="Z191" s="101"/>
      <c r="AA191" s="101"/>
      <c r="AB191" s="101"/>
      <c r="AC191" s="101"/>
      <c r="AD191" s="101"/>
      <c r="AE191" s="101"/>
      <c r="AF191" s="101"/>
      <c r="AG191" s="101"/>
      <c r="AH191" s="101"/>
      <c r="AI191" s="101"/>
    </row>
    <row r="192" spans="1:35" s="102" customFormat="1" x14ac:dyDescent="0.25">
      <c r="A192" s="101"/>
      <c r="B192" s="101"/>
      <c r="C192" s="101"/>
      <c r="D192" s="101"/>
      <c r="E192" s="101"/>
      <c r="F192" s="101"/>
      <c r="G192" s="101"/>
      <c r="H192" s="101"/>
      <c r="I192" s="101"/>
      <c r="J192" s="101"/>
      <c r="K192" s="101"/>
      <c r="L192" s="101"/>
      <c r="M192" s="101"/>
      <c r="N192" s="104"/>
      <c r="O192" s="101"/>
      <c r="P192" s="101"/>
      <c r="Q192" s="101"/>
      <c r="R192" s="101"/>
      <c r="S192" s="101"/>
      <c r="T192" s="101"/>
      <c r="U192" s="101"/>
      <c r="V192" s="101"/>
      <c r="W192" s="101"/>
      <c r="X192" s="101"/>
      <c r="Y192" s="101"/>
      <c r="Z192" s="101"/>
      <c r="AA192" s="101"/>
      <c r="AB192" s="101"/>
      <c r="AC192" s="101"/>
      <c r="AD192" s="101"/>
      <c r="AE192" s="101"/>
      <c r="AF192" s="101"/>
      <c r="AG192" s="101"/>
      <c r="AH192" s="101"/>
      <c r="AI192" s="101"/>
    </row>
    <row r="193" spans="1:35" s="102" customFormat="1" x14ac:dyDescent="0.25">
      <c r="A193" s="101"/>
      <c r="B193" s="101"/>
      <c r="C193" s="101"/>
      <c r="D193" s="101"/>
      <c r="E193" s="101"/>
      <c r="F193" s="101"/>
      <c r="G193" s="101"/>
      <c r="H193" s="101"/>
      <c r="I193" s="101"/>
      <c r="J193" s="101"/>
      <c r="K193" s="101"/>
      <c r="L193" s="101"/>
      <c r="M193" s="101"/>
      <c r="N193" s="104"/>
      <c r="O193" s="101"/>
      <c r="P193" s="101"/>
      <c r="Q193" s="101"/>
      <c r="R193" s="101"/>
      <c r="S193" s="101"/>
      <c r="T193" s="101"/>
      <c r="U193" s="101"/>
      <c r="V193" s="101"/>
      <c r="W193" s="101"/>
      <c r="X193" s="101"/>
      <c r="Y193" s="101"/>
      <c r="Z193" s="101"/>
      <c r="AA193" s="101"/>
      <c r="AB193" s="101"/>
      <c r="AC193" s="101"/>
      <c r="AD193" s="101"/>
      <c r="AE193" s="101"/>
      <c r="AF193" s="101"/>
      <c r="AG193" s="101"/>
      <c r="AH193" s="101"/>
      <c r="AI193" s="101"/>
    </row>
    <row r="194" spans="1:35" s="102" customFormat="1" x14ac:dyDescent="0.25">
      <c r="A194" s="101"/>
      <c r="B194" s="101"/>
      <c r="C194" s="101"/>
      <c r="D194" s="101"/>
      <c r="E194" s="101"/>
      <c r="F194" s="101"/>
      <c r="G194" s="101"/>
      <c r="H194" s="101"/>
      <c r="I194" s="101"/>
      <c r="J194" s="101"/>
      <c r="K194" s="101"/>
      <c r="L194" s="101"/>
      <c r="M194" s="101"/>
      <c r="N194" s="104"/>
      <c r="O194" s="101"/>
      <c r="P194" s="101"/>
      <c r="Q194" s="101"/>
      <c r="R194" s="101"/>
      <c r="S194" s="101"/>
      <c r="T194" s="101"/>
      <c r="U194" s="101"/>
      <c r="V194" s="101"/>
      <c r="W194" s="101"/>
      <c r="X194" s="101"/>
      <c r="Y194" s="101"/>
      <c r="Z194" s="101"/>
      <c r="AA194" s="101"/>
      <c r="AB194" s="101"/>
      <c r="AC194" s="101"/>
      <c r="AD194" s="101"/>
      <c r="AE194" s="101"/>
      <c r="AF194" s="101"/>
      <c r="AG194" s="101"/>
      <c r="AH194" s="101"/>
      <c r="AI194" s="101"/>
    </row>
    <row r="195" spans="1:35" s="102" customFormat="1" x14ac:dyDescent="0.25">
      <c r="A195" s="101"/>
      <c r="B195" s="101"/>
      <c r="C195" s="101"/>
      <c r="D195" s="101"/>
      <c r="E195" s="101"/>
      <c r="F195" s="101"/>
      <c r="G195" s="101"/>
      <c r="H195" s="101"/>
      <c r="I195" s="101"/>
      <c r="J195" s="101"/>
      <c r="K195" s="101"/>
      <c r="L195" s="101"/>
      <c r="M195" s="101"/>
      <c r="N195" s="104"/>
      <c r="O195" s="101"/>
      <c r="P195" s="101"/>
      <c r="Q195" s="101"/>
      <c r="R195" s="101"/>
      <c r="S195" s="101"/>
      <c r="T195" s="101"/>
      <c r="U195" s="101"/>
      <c r="V195" s="101"/>
      <c r="W195" s="101"/>
      <c r="X195" s="101"/>
      <c r="Y195" s="101"/>
      <c r="Z195" s="101"/>
      <c r="AA195" s="101"/>
      <c r="AB195" s="101"/>
      <c r="AC195" s="101"/>
      <c r="AD195" s="101"/>
      <c r="AE195" s="101"/>
      <c r="AF195" s="101"/>
      <c r="AG195" s="101"/>
      <c r="AH195" s="101"/>
      <c r="AI195" s="101"/>
    </row>
    <row r="196" spans="1:35" s="102" customFormat="1" x14ac:dyDescent="0.25">
      <c r="A196" s="101"/>
      <c r="B196" s="101"/>
      <c r="C196" s="101"/>
      <c r="D196" s="101"/>
      <c r="E196" s="101"/>
      <c r="F196" s="101"/>
      <c r="G196" s="101"/>
      <c r="H196" s="101"/>
      <c r="I196" s="101"/>
      <c r="J196" s="101"/>
      <c r="K196" s="101"/>
      <c r="L196" s="101"/>
      <c r="M196" s="101"/>
      <c r="N196" s="104"/>
      <c r="O196" s="101"/>
      <c r="P196" s="101"/>
      <c r="Q196" s="101"/>
      <c r="R196" s="101"/>
      <c r="S196" s="101"/>
      <c r="T196" s="101"/>
      <c r="U196" s="101"/>
      <c r="V196" s="101"/>
      <c r="W196" s="101"/>
      <c r="X196" s="101"/>
      <c r="Y196" s="101"/>
      <c r="Z196" s="101"/>
      <c r="AA196" s="101"/>
      <c r="AB196" s="101"/>
      <c r="AC196" s="101"/>
      <c r="AD196" s="101"/>
      <c r="AE196" s="101"/>
      <c r="AF196" s="101"/>
      <c r="AG196" s="101"/>
      <c r="AH196" s="101"/>
      <c r="AI196" s="101"/>
    </row>
    <row r="197" spans="1:35" s="102" customFormat="1" x14ac:dyDescent="0.25">
      <c r="A197" s="101"/>
      <c r="B197" s="101"/>
      <c r="C197" s="101"/>
      <c r="D197" s="101"/>
      <c r="E197" s="101"/>
      <c r="F197" s="101"/>
      <c r="G197" s="101"/>
      <c r="H197" s="101"/>
      <c r="I197" s="101"/>
      <c r="J197" s="101"/>
      <c r="K197" s="101"/>
      <c r="L197" s="101"/>
      <c r="M197" s="101"/>
      <c r="N197" s="104"/>
      <c r="O197" s="101"/>
      <c r="P197" s="101"/>
      <c r="Q197" s="101"/>
      <c r="R197" s="101"/>
      <c r="S197" s="101"/>
      <c r="T197" s="101"/>
      <c r="U197" s="101"/>
      <c r="V197" s="101"/>
      <c r="W197" s="101"/>
      <c r="X197" s="101"/>
      <c r="Y197" s="101"/>
      <c r="Z197" s="101"/>
      <c r="AA197" s="101"/>
      <c r="AB197" s="101"/>
      <c r="AC197" s="101"/>
      <c r="AD197" s="101"/>
      <c r="AE197" s="101"/>
      <c r="AF197" s="101"/>
      <c r="AG197" s="101"/>
      <c r="AH197" s="101"/>
      <c r="AI197" s="101"/>
    </row>
    <row r="198" spans="1:35" s="102" customFormat="1" x14ac:dyDescent="0.25">
      <c r="A198" s="101"/>
      <c r="B198" s="101"/>
      <c r="C198" s="101"/>
      <c r="D198" s="101"/>
      <c r="E198" s="101"/>
      <c r="F198" s="101"/>
      <c r="G198" s="101"/>
      <c r="H198" s="101"/>
      <c r="I198" s="101"/>
      <c r="J198" s="101"/>
      <c r="K198" s="101"/>
      <c r="L198" s="101"/>
      <c r="M198" s="101"/>
      <c r="N198" s="104"/>
      <c r="O198" s="101"/>
      <c r="P198" s="101"/>
      <c r="Q198" s="101"/>
      <c r="R198" s="101"/>
      <c r="S198" s="101"/>
      <c r="T198" s="101"/>
      <c r="U198" s="101"/>
      <c r="V198" s="101"/>
      <c r="W198" s="101"/>
      <c r="X198" s="101"/>
      <c r="Y198" s="101"/>
      <c r="Z198" s="101"/>
      <c r="AA198" s="101"/>
      <c r="AB198" s="101"/>
      <c r="AC198" s="101"/>
      <c r="AD198" s="101"/>
      <c r="AE198" s="101"/>
      <c r="AF198" s="101"/>
      <c r="AG198" s="101"/>
      <c r="AH198" s="101"/>
      <c r="AI198" s="101"/>
    </row>
    <row r="199" spans="1:35" s="102" customFormat="1" x14ac:dyDescent="0.25">
      <c r="A199" s="101"/>
      <c r="B199" s="101"/>
      <c r="C199" s="101"/>
      <c r="D199" s="101"/>
      <c r="E199" s="101"/>
      <c r="F199" s="101"/>
      <c r="G199" s="101"/>
      <c r="H199" s="101"/>
      <c r="I199" s="101"/>
      <c r="J199" s="101"/>
      <c r="K199" s="101"/>
      <c r="L199" s="101"/>
      <c r="M199" s="101"/>
      <c r="N199" s="104"/>
      <c r="O199" s="101"/>
      <c r="P199" s="101"/>
      <c r="Q199" s="101"/>
      <c r="R199" s="101"/>
      <c r="S199" s="101"/>
      <c r="T199" s="101"/>
      <c r="U199" s="101"/>
      <c r="V199" s="101"/>
      <c r="W199" s="101"/>
      <c r="X199" s="101"/>
      <c r="Y199" s="101"/>
      <c r="Z199" s="101"/>
      <c r="AA199" s="101"/>
      <c r="AB199" s="101"/>
      <c r="AC199" s="101"/>
      <c r="AD199" s="101"/>
      <c r="AE199" s="101"/>
      <c r="AF199" s="101"/>
      <c r="AG199" s="101"/>
      <c r="AH199" s="101"/>
      <c r="AI199" s="101"/>
    </row>
    <row r="200" spans="1:35" s="102" customFormat="1" x14ac:dyDescent="0.25">
      <c r="A200" s="101"/>
      <c r="B200" s="101"/>
      <c r="C200" s="101"/>
      <c r="D200" s="101"/>
      <c r="E200" s="101"/>
      <c r="F200" s="101"/>
      <c r="G200" s="101"/>
      <c r="H200" s="101"/>
      <c r="I200" s="101"/>
      <c r="J200" s="101"/>
      <c r="K200" s="101"/>
      <c r="L200" s="101"/>
      <c r="M200" s="101"/>
      <c r="N200" s="104"/>
      <c r="O200" s="101"/>
      <c r="P200" s="101"/>
      <c r="Q200" s="101"/>
      <c r="R200" s="101"/>
      <c r="S200" s="101"/>
      <c r="T200" s="101"/>
      <c r="U200" s="101"/>
      <c r="V200" s="101"/>
      <c r="W200" s="101"/>
      <c r="X200" s="101"/>
      <c r="Y200" s="101"/>
      <c r="Z200" s="101"/>
      <c r="AA200" s="101"/>
      <c r="AB200" s="101"/>
      <c r="AC200" s="101"/>
      <c r="AD200" s="101"/>
      <c r="AE200" s="101"/>
      <c r="AF200" s="101"/>
      <c r="AG200" s="101"/>
      <c r="AH200" s="101"/>
      <c r="AI200" s="101"/>
    </row>
    <row r="201" spans="1:35" s="102" customFormat="1" x14ac:dyDescent="0.25">
      <c r="A201" s="101"/>
      <c r="B201" s="101"/>
      <c r="C201" s="101"/>
      <c r="D201" s="101"/>
      <c r="E201" s="101"/>
      <c r="F201" s="101"/>
      <c r="G201" s="101"/>
      <c r="H201" s="101"/>
      <c r="I201" s="101"/>
      <c r="J201" s="101"/>
      <c r="K201" s="101"/>
      <c r="L201" s="101"/>
      <c r="M201" s="101"/>
      <c r="N201" s="104"/>
      <c r="O201" s="101"/>
      <c r="P201" s="101"/>
      <c r="Q201" s="101"/>
      <c r="R201" s="101"/>
      <c r="S201" s="101"/>
      <c r="T201" s="101"/>
      <c r="U201" s="101"/>
      <c r="V201" s="101"/>
      <c r="W201" s="101"/>
      <c r="X201" s="101"/>
      <c r="Y201" s="101"/>
      <c r="Z201" s="101"/>
      <c r="AA201" s="101"/>
      <c r="AB201" s="101"/>
      <c r="AC201" s="101"/>
      <c r="AD201" s="101"/>
      <c r="AE201" s="101"/>
      <c r="AF201" s="101"/>
      <c r="AG201" s="101"/>
      <c r="AH201" s="101"/>
      <c r="AI201" s="101"/>
    </row>
    <row r="202" spans="1:35" s="102" customFormat="1" x14ac:dyDescent="0.25">
      <c r="A202" s="101"/>
      <c r="B202" s="101"/>
      <c r="C202" s="101"/>
      <c r="D202" s="101"/>
      <c r="E202" s="101"/>
      <c r="F202" s="101"/>
      <c r="G202" s="101"/>
      <c r="H202" s="101"/>
      <c r="I202" s="101"/>
      <c r="J202" s="101"/>
      <c r="K202" s="101"/>
      <c r="L202" s="101"/>
      <c r="M202" s="101"/>
      <c r="N202" s="104"/>
      <c r="O202" s="101"/>
      <c r="P202" s="101"/>
      <c r="Q202" s="101"/>
      <c r="R202" s="101"/>
      <c r="S202" s="101"/>
      <c r="T202" s="101"/>
      <c r="U202" s="101"/>
      <c r="V202" s="101"/>
      <c r="W202" s="101"/>
      <c r="X202" s="101"/>
      <c r="Y202" s="101"/>
      <c r="Z202" s="101"/>
      <c r="AA202" s="101"/>
      <c r="AB202" s="101"/>
      <c r="AC202" s="101"/>
      <c r="AD202" s="101"/>
      <c r="AE202" s="101"/>
      <c r="AF202" s="101"/>
      <c r="AG202" s="101"/>
      <c r="AH202" s="101"/>
      <c r="AI202" s="101"/>
    </row>
    <row r="203" spans="1:35" s="102" customFormat="1" x14ac:dyDescent="0.25">
      <c r="A203" s="101"/>
      <c r="B203" s="101"/>
      <c r="C203" s="101"/>
      <c r="D203" s="101"/>
      <c r="E203" s="101"/>
      <c r="F203" s="101"/>
      <c r="G203" s="101"/>
      <c r="H203" s="101"/>
      <c r="I203" s="101"/>
      <c r="J203" s="101"/>
      <c r="K203" s="101"/>
      <c r="L203" s="101"/>
      <c r="M203" s="101"/>
      <c r="N203" s="104"/>
      <c r="O203" s="101"/>
      <c r="P203" s="101"/>
      <c r="Q203" s="101"/>
      <c r="R203" s="101"/>
      <c r="S203" s="101"/>
      <c r="T203" s="101"/>
      <c r="U203" s="101"/>
      <c r="V203" s="101"/>
      <c r="W203" s="101"/>
      <c r="X203" s="101"/>
      <c r="Y203" s="101"/>
      <c r="Z203" s="101"/>
      <c r="AA203" s="101"/>
      <c r="AB203" s="101"/>
      <c r="AC203" s="101"/>
      <c r="AD203" s="101"/>
      <c r="AE203" s="101"/>
      <c r="AF203" s="101"/>
      <c r="AG203" s="101"/>
      <c r="AH203" s="101"/>
      <c r="AI203" s="101"/>
    </row>
    <row r="204" spans="1:35" s="102" customFormat="1" x14ac:dyDescent="0.25">
      <c r="A204" s="101"/>
      <c r="B204" s="101"/>
      <c r="C204" s="101"/>
      <c r="D204" s="101"/>
      <c r="E204" s="101"/>
      <c r="F204" s="101"/>
      <c r="G204" s="101"/>
      <c r="H204" s="101"/>
      <c r="I204" s="101"/>
      <c r="J204" s="101"/>
      <c r="K204" s="101"/>
      <c r="L204" s="101"/>
      <c r="M204" s="101"/>
      <c r="N204" s="104"/>
      <c r="O204" s="101"/>
      <c r="P204" s="101"/>
      <c r="Q204" s="101"/>
      <c r="R204" s="101"/>
      <c r="S204" s="101"/>
      <c r="T204" s="101"/>
      <c r="U204" s="101"/>
      <c r="V204" s="101"/>
      <c r="W204" s="101"/>
      <c r="X204" s="101"/>
      <c r="Y204" s="101"/>
      <c r="Z204" s="101"/>
      <c r="AA204" s="101"/>
      <c r="AB204" s="101"/>
      <c r="AC204" s="101"/>
      <c r="AD204" s="101"/>
      <c r="AE204" s="101"/>
      <c r="AF204" s="101"/>
      <c r="AG204" s="101"/>
      <c r="AH204" s="101"/>
      <c r="AI204" s="101"/>
    </row>
    <row r="205" spans="1:35" s="102" customFormat="1" x14ac:dyDescent="0.25">
      <c r="A205" s="101"/>
      <c r="B205" s="101"/>
      <c r="C205" s="101"/>
      <c r="D205" s="101"/>
      <c r="E205" s="101"/>
      <c r="F205" s="101"/>
      <c r="G205" s="101"/>
      <c r="H205" s="101"/>
      <c r="I205" s="101"/>
      <c r="J205" s="101"/>
      <c r="K205" s="101"/>
      <c r="L205" s="101"/>
      <c r="M205" s="101"/>
      <c r="N205" s="104"/>
      <c r="O205" s="101"/>
      <c r="P205" s="101"/>
      <c r="Q205" s="101"/>
      <c r="R205" s="101"/>
      <c r="S205" s="101"/>
      <c r="T205" s="101"/>
      <c r="U205" s="101"/>
      <c r="V205" s="101"/>
      <c r="W205" s="101"/>
      <c r="X205" s="101"/>
      <c r="Y205" s="101"/>
      <c r="Z205" s="101"/>
      <c r="AA205" s="101"/>
      <c r="AB205" s="101"/>
      <c r="AC205" s="101"/>
      <c r="AD205" s="101"/>
      <c r="AE205" s="101"/>
      <c r="AF205" s="101"/>
      <c r="AG205" s="101"/>
      <c r="AH205" s="101"/>
      <c r="AI205" s="101"/>
    </row>
    <row r="206" spans="1:35" s="102" customFormat="1" x14ac:dyDescent="0.25">
      <c r="A206" s="101"/>
      <c r="B206" s="101"/>
      <c r="C206" s="101"/>
      <c r="D206" s="101"/>
      <c r="E206" s="101"/>
      <c r="F206" s="101"/>
      <c r="G206" s="101"/>
      <c r="H206" s="101"/>
      <c r="I206" s="101"/>
      <c r="J206" s="101"/>
      <c r="K206" s="101"/>
      <c r="L206" s="101"/>
      <c r="M206" s="101"/>
      <c r="N206" s="104"/>
      <c r="O206" s="101"/>
      <c r="P206" s="101"/>
      <c r="Q206" s="101"/>
      <c r="R206" s="101"/>
      <c r="S206" s="101"/>
      <c r="T206" s="101"/>
      <c r="U206" s="101"/>
      <c r="V206" s="101"/>
      <c r="W206" s="101"/>
      <c r="X206" s="101"/>
      <c r="Y206" s="101"/>
      <c r="Z206" s="101"/>
      <c r="AA206" s="101"/>
      <c r="AB206" s="101"/>
      <c r="AC206" s="101"/>
      <c r="AD206" s="101"/>
      <c r="AE206" s="101"/>
      <c r="AF206" s="101"/>
      <c r="AG206" s="101"/>
      <c r="AH206" s="101"/>
      <c r="AI206" s="101"/>
    </row>
    <row r="207" spans="1:35" s="102" customFormat="1" x14ac:dyDescent="0.25">
      <c r="A207" s="101"/>
      <c r="B207" s="101"/>
      <c r="C207" s="101"/>
      <c r="D207" s="101"/>
      <c r="E207" s="101"/>
      <c r="F207" s="101"/>
      <c r="G207" s="101"/>
      <c r="H207" s="101"/>
      <c r="I207" s="101"/>
      <c r="J207" s="101"/>
      <c r="K207" s="101"/>
      <c r="L207" s="101"/>
      <c r="M207" s="101"/>
      <c r="N207" s="104"/>
      <c r="O207" s="101"/>
      <c r="P207" s="101"/>
      <c r="Q207" s="101"/>
      <c r="R207" s="101"/>
      <c r="S207" s="101"/>
      <c r="T207" s="101"/>
      <c r="U207" s="101"/>
      <c r="V207" s="101"/>
      <c r="W207" s="101"/>
      <c r="X207" s="101"/>
      <c r="Y207" s="101"/>
      <c r="Z207" s="101"/>
      <c r="AA207" s="101"/>
      <c r="AB207" s="101"/>
      <c r="AC207" s="101"/>
      <c r="AD207" s="101"/>
      <c r="AE207" s="101"/>
      <c r="AF207" s="101"/>
      <c r="AG207" s="101"/>
      <c r="AH207" s="101"/>
      <c r="AI207" s="101"/>
    </row>
    <row r="208" spans="1:35" s="102" customFormat="1" x14ac:dyDescent="0.25">
      <c r="A208" s="101"/>
      <c r="B208" s="101"/>
      <c r="C208" s="101"/>
      <c r="D208" s="101"/>
      <c r="E208" s="101"/>
      <c r="F208" s="101"/>
      <c r="G208" s="101"/>
      <c r="H208" s="101"/>
      <c r="I208" s="101"/>
      <c r="J208" s="101"/>
      <c r="K208" s="101"/>
      <c r="L208" s="101"/>
      <c r="M208" s="101"/>
      <c r="N208" s="104"/>
      <c r="O208" s="101"/>
      <c r="P208" s="101"/>
      <c r="Q208" s="101"/>
      <c r="R208" s="101"/>
      <c r="S208" s="101"/>
      <c r="T208" s="101"/>
      <c r="U208" s="101"/>
      <c r="V208" s="101"/>
      <c r="W208" s="101"/>
      <c r="X208" s="101"/>
      <c r="Y208" s="101"/>
      <c r="Z208" s="101"/>
      <c r="AA208" s="101"/>
      <c r="AB208" s="101"/>
      <c r="AC208" s="101"/>
      <c r="AD208" s="101"/>
      <c r="AE208" s="101"/>
      <c r="AF208" s="101"/>
      <c r="AG208" s="101"/>
      <c r="AH208" s="101"/>
      <c r="AI208" s="101"/>
    </row>
    <row r="209" spans="1:35" s="102" customFormat="1" x14ac:dyDescent="0.25">
      <c r="A209" s="101"/>
      <c r="B209" s="101"/>
      <c r="C209" s="101"/>
      <c r="D209" s="101"/>
      <c r="E209" s="101"/>
      <c r="F209" s="101"/>
      <c r="G209" s="101"/>
      <c r="H209" s="101"/>
      <c r="I209" s="101"/>
      <c r="J209" s="101"/>
      <c r="K209" s="101"/>
      <c r="L209" s="101"/>
      <c r="M209" s="101"/>
      <c r="N209" s="104"/>
      <c r="O209" s="101"/>
      <c r="P209" s="101"/>
      <c r="Q209" s="101"/>
      <c r="R209" s="101"/>
      <c r="S209" s="101"/>
      <c r="T209" s="101"/>
      <c r="U209" s="101"/>
      <c r="V209" s="101"/>
      <c r="W209" s="101"/>
      <c r="X209" s="101"/>
      <c r="Y209" s="101"/>
      <c r="Z209" s="101"/>
      <c r="AA209" s="101"/>
      <c r="AB209" s="101"/>
      <c r="AC209" s="101"/>
      <c r="AD209" s="101"/>
      <c r="AE209" s="101"/>
      <c r="AF209" s="101"/>
      <c r="AG209" s="101"/>
      <c r="AH209" s="101"/>
      <c r="AI209" s="101"/>
    </row>
    <row r="210" spans="1:35" s="102" customFormat="1" x14ac:dyDescent="0.25">
      <c r="A210" s="101"/>
      <c r="B210" s="101"/>
      <c r="C210" s="101"/>
      <c r="D210" s="101"/>
      <c r="E210" s="101"/>
      <c r="F210" s="101"/>
      <c r="G210" s="101"/>
      <c r="H210" s="101"/>
      <c r="I210" s="101"/>
      <c r="J210" s="101"/>
      <c r="K210" s="101"/>
      <c r="L210" s="101"/>
      <c r="M210" s="101"/>
      <c r="N210" s="104"/>
      <c r="O210" s="101"/>
      <c r="P210" s="101"/>
      <c r="Q210" s="101"/>
      <c r="R210" s="101"/>
      <c r="S210" s="101"/>
      <c r="T210" s="101"/>
      <c r="U210" s="101"/>
      <c r="V210" s="101"/>
      <c r="W210" s="101"/>
      <c r="X210" s="101"/>
      <c r="Y210" s="101"/>
      <c r="Z210" s="101"/>
      <c r="AA210" s="101"/>
      <c r="AB210" s="101"/>
      <c r="AC210" s="101"/>
      <c r="AD210" s="101"/>
      <c r="AE210" s="101"/>
      <c r="AF210" s="101"/>
      <c r="AG210" s="101"/>
      <c r="AH210" s="101"/>
      <c r="AI210" s="101"/>
    </row>
    <row r="211" spans="1:35" s="102" customFormat="1" x14ac:dyDescent="0.25">
      <c r="A211" s="101"/>
      <c r="B211" s="101"/>
      <c r="C211" s="101"/>
      <c r="D211" s="101"/>
      <c r="E211" s="101"/>
      <c r="F211" s="101"/>
      <c r="G211" s="101"/>
      <c r="H211" s="101"/>
      <c r="I211" s="101"/>
      <c r="J211" s="101"/>
      <c r="K211" s="101"/>
      <c r="L211" s="101"/>
      <c r="M211" s="101"/>
      <c r="N211" s="104"/>
      <c r="O211" s="101"/>
      <c r="P211" s="101"/>
      <c r="Q211" s="101"/>
      <c r="R211" s="101"/>
      <c r="S211" s="101"/>
      <c r="T211" s="101"/>
      <c r="U211" s="101"/>
      <c r="V211" s="101"/>
      <c r="W211" s="101"/>
      <c r="X211" s="101"/>
      <c r="Y211" s="101"/>
      <c r="Z211" s="101"/>
      <c r="AA211" s="101"/>
      <c r="AB211" s="101"/>
      <c r="AC211" s="101"/>
      <c r="AD211" s="101"/>
      <c r="AE211" s="101"/>
      <c r="AF211" s="101"/>
      <c r="AG211" s="101"/>
      <c r="AH211" s="101"/>
      <c r="AI211" s="101"/>
    </row>
    <row r="212" spans="1:35" s="102" customFormat="1" x14ac:dyDescent="0.25">
      <c r="A212" s="101"/>
      <c r="B212" s="101"/>
      <c r="C212" s="101"/>
      <c r="D212" s="101"/>
      <c r="E212" s="101"/>
      <c r="F212" s="101"/>
      <c r="G212" s="101"/>
      <c r="H212" s="101"/>
      <c r="I212" s="101"/>
      <c r="J212" s="101"/>
      <c r="K212" s="101"/>
      <c r="L212" s="101"/>
      <c r="M212" s="101"/>
      <c r="N212" s="104"/>
      <c r="O212" s="101"/>
      <c r="P212" s="101"/>
      <c r="Q212" s="101"/>
      <c r="R212" s="101"/>
      <c r="S212" s="101"/>
      <c r="T212" s="101"/>
      <c r="U212" s="101"/>
      <c r="V212" s="101"/>
      <c r="W212" s="101"/>
      <c r="X212" s="101"/>
      <c r="Y212" s="101"/>
      <c r="Z212" s="101"/>
      <c r="AA212" s="101"/>
      <c r="AB212" s="101"/>
      <c r="AC212" s="101"/>
      <c r="AD212" s="101"/>
      <c r="AE212" s="101"/>
      <c r="AF212" s="101"/>
      <c r="AG212" s="101"/>
      <c r="AH212" s="101"/>
      <c r="AI212" s="101"/>
    </row>
    <row r="213" spans="1:35" s="102" customFormat="1" x14ac:dyDescent="0.25">
      <c r="A213" s="101"/>
      <c r="B213" s="101"/>
      <c r="C213" s="101"/>
      <c r="D213" s="101"/>
      <c r="E213" s="101"/>
      <c r="F213" s="101"/>
      <c r="G213" s="101"/>
      <c r="H213" s="101"/>
      <c r="I213" s="101"/>
      <c r="J213" s="101"/>
      <c r="K213" s="101"/>
      <c r="L213" s="101"/>
      <c r="M213" s="101"/>
      <c r="N213" s="104"/>
      <c r="O213" s="101"/>
      <c r="P213" s="101"/>
      <c r="Q213" s="101"/>
      <c r="R213" s="101"/>
      <c r="S213" s="101"/>
      <c r="T213" s="101"/>
      <c r="U213" s="101"/>
      <c r="V213" s="101"/>
      <c r="W213" s="101"/>
      <c r="X213" s="101"/>
      <c r="Y213" s="101"/>
      <c r="Z213" s="101"/>
      <c r="AA213" s="101"/>
      <c r="AB213" s="101"/>
      <c r="AC213" s="101"/>
      <c r="AD213" s="101"/>
      <c r="AE213" s="101"/>
      <c r="AF213" s="101"/>
      <c r="AG213" s="101"/>
      <c r="AH213" s="101"/>
      <c r="AI213" s="101"/>
    </row>
    <row r="214" spans="1:35" s="102" customFormat="1" x14ac:dyDescent="0.25">
      <c r="A214" s="101"/>
      <c r="B214" s="101"/>
      <c r="C214" s="101"/>
      <c r="D214" s="101"/>
      <c r="E214" s="101"/>
      <c r="F214" s="101"/>
      <c r="G214" s="101"/>
      <c r="H214" s="101"/>
      <c r="I214" s="101"/>
      <c r="J214" s="101"/>
      <c r="K214" s="101"/>
      <c r="L214" s="101"/>
      <c r="M214" s="101"/>
      <c r="N214" s="104"/>
      <c r="O214" s="101"/>
      <c r="P214" s="101"/>
      <c r="Q214" s="101"/>
      <c r="R214" s="101"/>
      <c r="S214" s="101"/>
      <c r="T214" s="101"/>
      <c r="U214" s="101"/>
      <c r="V214" s="101"/>
      <c r="W214" s="101"/>
      <c r="X214" s="101"/>
      <c r="Y214" s="101"/>
      <c r="Z214" s="101"/>
      <c r="AA214" s="101"/>
      <c r="AB214" s="101"/>
      <c r="AC214" s="101"/>
      <c r="AD214" s="101"/>
      <c r="AE214" s="101"/>
      <c r="AF214" s="101"/>
      <c r="AG214" s="101"/>
      <c r="AH214" s="101"/>
      <c r="AI214" s="101"/>
    </row>
    <row r="215" spans="1:35" s="102" customFormat="1" x14ac:dyDescent="0.25">
      <c r="A215" s="101"/>
      <c r="B215" s="101"/>
      <c r="C215" s="101"/>
      <c r="D215" s="101"/>
      <c r="E215" s="101"/>
      <c r="F215" s="101"/>
      <c r="G215" s="101"/>
      <c r="H215" s="101"/>
      <c r="I215" s="101"/>
      <c r="J215" s="101"/>
      <c r="K215" s="101"/>
      <c r="L215" s="101"/>
      <c r="M215" s="101"/>
      <c r="N215" s="104"/>
      <c r="O215" s="101"/>
      <c r="P215" s="101"/>
      <c r="Q215" s="101"/>
      <c r="R215" s="101"/>
      <c r="S215" s="101"/>
      <c r="T215" s="101"/>
      <c r="U215" s="101"/>
      <c r="V215" s="101"/>
      <c r="W215" s="101"/>
      <c r="X215" s="101"/>
      <c r="Y215" s="101"/>
      <c r="Z215" s="101"/>
      <c r="AA215" s="101"/>
      <c r="AB215" s="101"/>
      <c r="AC215" s="101"/>
      <c r="AD215" s="101"/>
      <c r="AE215" s="101"/>
      <c r="AF215" s="101"/>
      <c r="AG215" s="101"/>
      <c r="AH215" s="101"/>
      <c r="AI215" s="101"/>
    </row>
    <row r="216" spans="1:35" s="102" customFormat="1" x14ac:dyDescent="0.25">
      <c r="A216" s="101"/>
      <c r="B216" s="101"/>
      <c r="C216" s="101"/>
      <c r="D216" s="101"/>
      <c r="E216" s="101"/>
      <c r="F216" s="101"/>
      <c r="G216" s="101"/>
      <c r="H216" s="101"/>
      <c r="I216" s="101"/>
      <c r="J216" s="101"/>
      <c r="K216" s="101"/>
      <c r="L216" s="101"/>
      <c r="M216" s="101"/>
      <c r="N216" s="104"/>
      <c r="O216" s="101"/>
      <c r="P216" s="101"/>
      <c r="Q216" s="101"/>
      <c r="R216" s="101"/>
      <c r="S216" s="101"/>
      <c r="T216" s="101"/>
      <c r="U216" s="101"/>
      <c r="V216" s="101"/>
      <c r="W216" s="101"/>
      <c r="X216" s="101"/>
      <c r="Y216" s="101"/>
      <c r="Z216" s="101"/>
      <c r="AA216" s="101"/>
      <c r="AB216" s="101"/>
      <c r="AC216" s="101"/>
      <c r="AD216" s="101"/>
      <c r="AE216" s="101"/>
      <c r="AF216" s="101"/>
      <c r="AG216" s="101"/>
      <c r="AH216" s="101"/>
      <c r="AI216" s="101"/>
    </row>
    <row r="217" spans="1:35" s="102" customFormat="1" x14ac:dyDescent="0.25">
      <c r="A217" s="101"/>
      <c r="B217" s="101"/>
      <c r="C217" s="101"/>
      <c r="D217" s="101"/>
      <c r="E217" s="101"/>
      <c r="F217" s="101"/>
      <c r="G217" s="101"/>
      <c r="H217" s="101"/>
      <c r="I217" s="101"/>
      <c r="J217" s="101"/>
      <c r="K217" s="101"/>
      <c r="L217" s="101"/>
      <c r="M217" s="101"/>
      <c r="N217" s="104"/>
      <c r="O217" s="101"/>
      <c r="P217" s="101"/>
      <c r="Q217" s="101"/>
      <c r="R217" s="101"/>
      <c r="S217" s="101"/>
      <c r="T217" s="101"/>
      <c r="U217" s="101"/>
      <c r="V217" s="101"/>
      <c r="W217" s="101"/>
      <c r="X217" s="101"/>
      <c r="Y217" s="101"/>
      <c r="Z217" s="101"/>
      <c r="AA217" s="101"/>
      <c r="AB217" s="101"/>
      <c r="AC217" s="101"/>
      <c r="AD217" s="101"/>
      <c r="AE217" s="101"/>
      <c r="AF217" s="101"/>
      <c r="AG217" s="101"/>
      <c r="AH217" s="101"/>
      <c r="AI217" s="101"/>
    </row>
    <row r="218" spans="1:35" s="102" customFormat="1" x14ac:dyDescent="0.25">
      <c r="A218" s="101"/>
      <c r="B218" s="101"/>
      <c r="C218" s="101"/>
      <c r="D218" s="101"/>
      <c r="E218" s="101"/>
      <c r="F218" s="101"/>
      <c r="G218" s="101"/>
      <c r="H218" s="101"/>
      <c r="I218" s="101"/>
      <c r="J218" s="101"/>
      <c r="K218" s="101"/>
      <c r="L218" s="101"/>
      <c r="M218" s="101"/>
      <c r="N218" s="104"/>
      <c r="O218" s="101"/>
      <c r="P218" s="101"/>
      <c r="Q218" s="101"/>
      <c r="R218" s="101"/>
      <c r="S218" s="101"/>
      <c r="T218" s="101"/>
      <c r="U218" s="101"/>
      <c r="V218" s="101"/>
      <c r="W218" s="101"/>
      <c r="X218" s="101"/>
      <c r="Y218" s="101"/>
      <c r="Z218" s="101"/>
      <c r="AA218" s="101"/>
      <c r="AB218" s="101"/>
      <c r="AC218" s="101"/>
      <c r="AD218" s="101"/>
      <c r="AE218" s="101"/>
      <c r="AF218" s="101"/>
      <c r="AG218" s="101"/>
      <c r="AH218" s="101"/>
      <c r="AI218" s="101"/>
    </row>
    <row r="219" spans="1:35" s="102" customFormat="1" x14ac:dyDescent="0.25">
      <c r="A219" s="101"/>
      <c r="B219" s="101"/>
      <c r="C219" s="101"/>
      <c r="D219" s="101"/>
      <c r="E219" s="101"/>
      <c r="F219" s="101"/>
      <c r="G219" s="101"/>
      <c r="H219" s="101"/>
      <c r="I219" s="101"/>
      <c r="J219" s="101"/>
      <c r="K219" s="101"/>
      <c r="L219" s="101"/>
      <c r="M219" s="101"/>
      <c r="N219" s="104"/>
      <c r="O219" s="101"/>
      <c r="P219" s="101"/>
      <c r="Q219" s="101"/>
      <c r="R219" s="101"/>
      <c r="S219" s="101"/>
      <c r="T219" s="101"/>
      <c r="U219" s="101"/>
      <c r="V219" s="101"/>
      <c r="W219" s="101"/>
      <c r="X219" s="101"/>
      <c r="Y219" s="101"/>
      <c r="Z219" s="101"/>
      <c r="AA219" s="101"/>
      <c r="AB219" s="101"/>
      <c r="AC219" s="101"/>
      <c r="AD219" s="101"/>
      <c r="AE219" s="101"/>
      <c r="AF219" s="101"/>
      <c r="AG219" s="101"/>
      <c r="AH219" s="101"/>
      <c r="AI219" s="101"/>
    </row>
    <row r="220" spans="1:35" s="102" customFormat="1" x14ac:dyDescent="0.25">
      <c r="A220" s="101"/>
      <c r="B220" s="101"/>
      <c r="C220" s="101"/>
      <c r="D220" s="101"/>
      <c r="E220" s="101"/>
      <c r="F220" s="101"/>
      <c r="G220" s="101"/>
      <c r="H220" s="101"/>
      <c r="I220" s="101"/>
      <c r="J220" s="101"/>
      <c r="K220" s="101"/>
      <c r="L220" s="101"/>
      <c r="M220" s="101"/>
      <c r="N220" s="104"/>
      <c r="O220" s="101"/>
      <c r="P220" s="101"/>
      <c r="Q220" s="101"/>
      <c r="R220" s="101"/>
      <c r="S220" s="101"/>
      <c r="T220" s="101"/>
      <c r="U220" s="101"/>
      <c r="V220" s="101"/>
      <c r="W220" s="101"/>
      <c r="X220" s="101"/>
      <c r="Y220" s="101"/>
      <c r="Z220" s="101"/>
      <c r="AA220" s="101"/>
      <c r="AB220" s="101"/>
      <c r="AC220" s="101"/>
      <c r="AD220" s="101"/>
      <c r="AE220" s="101"/>
      <c r="AF220" s="101"/>
      <c r="AG220" s="101"/>
      <c r="AH220" s="101"/>
      <c r="AI220" s="101"/>
    </row>
    <row r="221" spans="1:35" s="102" customFormat="1" x14ac:dyDescent="0.25">
      <c r="A221" s="101"/>
      <c r="B221" s="101"/>
      <c r="C221" s="101"/>
      <c r="D221" s="101"/>
      <c r="E221" s="101"/>
      <c r="F221" s="101"/>
      <c r="G221" s="101"/>
      <c r="H221" s="101"/>
      <c r="I221" s="101"/>
      <c r="J221" s="101"/>
      <c r="K221" s="101"/>
      <c r="L221" s="101"/>
      <c r="M221" s="101"/>
      <c r="N221" s="104"/>
      <c r="O221" s="101"/>
      <c r="P221" s="101"/>
      <c r="Q221" s="101"/>
      <c r="R221" s="101"/>
      <c r="S221" s="101"/>
      <c r="T221" s="101"/>
      <c r="U221" s="101"/>
      <c r="V221" s="101"/>
      <c r="W221" s="101"/>
      <c r="X221" s="101"/>
      <c r="Y221" s="101"/>
      <c r="Z221" s="101"/>
      <c r="AA221" s="101"/>
      <c r="AB221" s="101"/>
      <c r="AC221" s="101"/>
      <c r="AD221" s="101"/>
      <c r="AE221" s="101"/>
      <c r="AF221" s="101"/>
      <c r="AG221" s="101"/>
      <c r="AH221" s="101"/>
      <c r="AI221" s="101"/>
    </row>
    <row r="222" spans="1:35" s="102" customFormat="1" x14ac:dyDescent="0.25">
      <c r="A222" s="101"/>
      <c r="B222" s="101"/>
      <c r="C222" s="101"/>
      <c r="D222" s="101"/>
      <c r="E222" s="101"/>
      <c r="F222" s="101"/>
      <c r="G222" s="101"/>
      <c r="H222" s="101"/>
      <c r="I222" s="101"/>
      <c r="J222" s="101"/>
      <c r="K222" s="101"/>
      <c r="L222" s="101"/>
      <c r="M222" s="101"/>
      <c r="N222" s="104"/>
      <c r="O222" s="101"/>
      <c r="P222" s="101"/>
      <c r="Q222" s="101"/>
      <c r="R222" s="101"/>
      <c r="S222" s="101"/>
      <c r="T222" s="101"/>
      <c r="U222" s="101"/>
      <c r="V222" s="101"/>
      <c r="W222" s="101"/>
      <c r="X222" s="101"/>
      <c r="Y222" s="101"/>
      <c r="Z222" s="101"/>
      <c r="AA222" s="101"/>
      <c r="AB222" s="101"/>
      <c r="AC222" s="101"/>
      <c r="AD222" s="101"/>
      <c r="AE222" s="101"/>
      <c r="AF222" s="101"/>
      <c r="AG222" s="101"/>
      <c r="AH222" s="101"/>
      <c r="AI222" s="101"/>
    </row>
    <row r="223" spans="1:35" s="102" customFormat="1" x14ac:dyDescent="0.25">
      <c r="A223" s="101"/>
      <c r="B223" s="101"/>
      <c r="C223" s="101"/>
      <c r="D223" s="101"/>
      <c r="E223" s="101"/>
      <c r="F223" s="101"/>
      <c r="G223" s="101"/>
      <c r="H223" s="101"/>
      <c r="I223" s="101"/>
      <c r="J223" s="101"/>
      <c r="K223" s="101"/>
      <c r="L223" s="101"/>
      <c r="M223" s="101"/>
      <c r="N223" s="104"/>
      <c r="O223" s="101"/>
      <c r="P223" s="101"/>
      <c r="Q223" s="101"/>
      <c r="R223" s="101"/>
      <c r="S223" s="101"/>
      <c r="T223" s="101"/>
      <c r="U223" s="101"/>
      <c r="V223" s="101"/>
      <c r="W223" s="101"/>
      <c r="X223" s="101"/>
      <c r="Y223" s="101"/>
      <c r="Z223" s="101"/>
      <c r="AA223" s="101"/>
      <c r="AB223" s="101"/>
      <c r="AC223" s="101"/>
      <c r="AD223" s="101"/>
      <c r="AE223" s="101"/>
      <c r="AF223" s="101"/>
      <c r="AG223" s="101"/>
      <c r="AH223" s="101"/>
      <c r="AI223" s="101"/>
    </row>
    <row r="224" spans="1:35" s="102" customFormat="1" x14ac:dyDescent="0.25">
      <c r="A224" s="101"/>
      <c r="B224" s="101"/>
      <c r="C224" s="101"/>
      <c r="D224" s="101"/>
      <c r="E224" s="101"/>
      <c r="F224" s="101"/>
      <c r="G224" s="101"/>
      <c r="H224" s="101"/>
      <c r="I224" s="101"/>
      <c r="J224" s="101"/>
      <c r="K224" s="101"/>
      <c r="L224" s="101"/>
      <c r="M224" s="101"/>
      <c r="N224" s="104"/>
      <c r="O224" s="101"/>
      <c r="P224" s="101"/>
      <c r="Q224" s="101"/>
      <c r="R224" s="101"/>
      <c r="S224" s="101"/>
      <c r="T224" s="101"/>
      <c r="U224" s="101"/>
      <c r="V224" s="101"/>
      <c r="W224" s="101"/>
      <c r="X224" s="101"/>
      <c r="Y224" s="101"/>
      <c r="Z224" s="101"/>
      <c r="AA224" s="101"/>
      <c r="AB224" s="101"/>
      <c r="AC224" s="101"/>
      <c r="AD224" s="101"/>
      <c r="AE224" s="101"/>
      <c r="AF224" s="101"/>
      <c r="AG224" s="101"/>
      <c r="AH224" s="101"/>
      <c r="AI224" s="101"/>
    </row>
    <row r="225" spans="1:35" s="102" customFormat="1" x14ac:dyDescent="0.25">
      <c r="A225" s="101"/>
      <c r="B225" s="101"/>
      <c r="C225" s="101"/>
      <c r="D225" s="101"/>
      <c r="E225" s="101"/>
      <c r="F225" s="101"/>
      <c r="G225" s="101"/>
      <c r="H225" s="101"/>
      <c r="I225" s="101"/>
      <c r="J225" s="101"/>
      <c r="K225" s="101"/>
      <c r="L225" s="101"/>
      <c r="M225" s="101"/>
      <c r="N225" s="104"/>
      <c r="O225" s="101"/>
      <c r="P225" s="101"/>
      <c r="Q225" s="101"/>
      <c r="R225" s="101"/>
      <c r="S225" s="101"/>
      <c r="T225" s="101"/>
      <c r="U225" s="101"/>
      <c r="V225" s="101"/>
      <c r="W225" s="101"/>
      <c r="X225" s="101"/>
      <c r="Y225" s="101"/>
      <c r="Z225" s="101"/>
      <c r="AA225" s="101"/>
      <c r="AB225" s="101"/>
      <c r="AC225" s="101"/>
      <c r="AD225" s="101"/>
      <c r="AE225" s="101"/>
      <c r="AF225" s="101"/>
      <c r="AG225" s="101"/>
      <c r="AH225" s="101"/>
      <c r="AI225" s="101"/>
    </row>
    <row r="226" spans="1:35" s="102" customFormat="1" x14ac:dyDescent="0.25">
      <c r="A226" s="101"/>
      <c r="B226" s="101"/>
      <c r="C226" s="101"/>
      <c r="D226" s="101"/>
      <c r="E226" s="101"/>
      <c r="F226" s="101"/>
      <c r="G226" s="101"/>
      <c r="H226" s="101"/>
      <c r="I226" s="101"/>
      <c r="J226" s="101"/>
      <c r="K226" s="101"/>
      <c r="L226" s="101"/>
      <c r="M226" s="101"/>
      <c r="N226" s="104"/>
      <c r="O226" s="101"/>
      <c r="P226" s="101"/>
      <c r="Q226" s="101"/>
      <c r="R226" s="101"/>
      <c r="S226" s="101"/>
      <c r="T226" s="101"/>
      <c r="U226" s="101"/>
      <c r="V226" s="101"/>
      <c r="W226" s="101"/>
      <c r="X226" s="101"/>
      <c r="Y226" s="101"/>
      <c r="Z226" s="101"/>
      <c r="AA226" s="101"/>
      <c r="AB226" s="101"/>
      <c r="AC226" s="101"/>
      <c r="AD226" s="101"/>
      <c r="AE226" s="101"/>
      <c r="AF226" s="101"/>
      <c r="AG226" s="101"/>
      <c r="AH226" s="101"/>
      <c r="AI226" s="101"/>
    </row>
    <row r="227" spans="1:35" s="102" customFormat="1" x14ac:dyDescent="0.25">
      <c r="A227" s="101"/>
      <c r="B227" s="101"/>
      <c r="C227" s="101"/>
      <c r="D227" s="101"/>
      <c r="E227" s="101"/>
      <c r="F227" s="101"/>
      <c r="G227" s="101"/>
      <c r="H227" s="101"/>
      <c r="I227" s="101"/>
      <c r="J227" s="101"/>
      <c r="K227" s="101"/>
      <c r="L227" s="101"/>
      <c r="M227" s="101"/>
      <c r="N227" s="104"/>
      <c r="O227" s="101"/>
      <c r="P227" s="101"/>
      <c r="Q227" s="101"/>
      <c r="R227" s="101"/>
      <c r="S227" s="101"/>
      <c r="T227" s="101"/>
      <c r="U227" s="101"/>
      <c r="V227" s="101"/>
      <c r="W227" s="101"/>
      <c r="X227" s="101"/>
      <c r="Y227" s="101"/>
      <c r="Z227" s="101"/>
      <c r="AA227" s="101"/>
      <c r="AB227" s="101"/>
      <c r="AC227" s="101"/>
      <c r="AD227" s="101"/>
      <c r="AE227" s="101"/>
      <c r="AF227" s="101"/>
      <c r="AG227" s="101"/>
      <c r="AH227" s="101"/>
      <c r="AI227" s="101"/>
    </row>
    <row r="228" spans="1:35" s="102" customFormat="1" x14ac:dyDescent="0.25">
      <c r="A228" s="101"/>
      <c r="B228" s="101"/>
      <c r="C228" s="101"/>
      <c r="D228" s="101"/>
      <c r="E228" s="101"/>
      <c r="F228" s="101"/>
      <c r="G228" s="101"/>
      <c r="H228" s="101"/>
      <c r="I228" s="101"/>
      <c r="J228" s="101"/>
      <c r="K228" s="101"/>
      <c r="L228" s="101"/>
      <c r="M228" s="101"/>
      <c r="N228" s="104"/>
      <c r="O228" s="101"/>
      <c r="P228" s="101"/>
      <c r="Q228" s="101"/>
      <c r="R228" s="101"/>
      <c r="S228" s="101"/>
      <c r="T228" s="101"/>
      <c r="U228" s="101"/>
      <c r="V228" s="101"/>
      <c r="W228" s="101"/>
      <c r="X228" s="101"/>
      <c r="Y228" s="101"/>
      <c r="Z228" s="101"/>
      <c r="AA228" s="101"/>
      <c r="AB228" s="101"/>
      <c r="AC228" s="101"/>
      <c r="AD228" s="101"/>
      <c r="AE228" s="101"/>
      <c r="AF228" s="101"/>
      <c r="AG228" s="101"/>
      <c r="AH228" s="101"/>
      <c r="AI228" s="101"/>
    </row>
    <row r="229" spans="1:35" s="102" customFormat="1" x14ac:dyDescent="0.25">
      <c r="A229" s="101"/>
      <c r="B229" s="101"/>
      <c r="C229" s="101"/>
      <c r="D229" s="101"/>
      <c r="E229" s="101"/>
      <c r="F229" s="101"/>
      <c r="G229" s="101"/>
      <c r="H229" s="101"/>
      <c r="I229" s="101"/>
      <c r="J229" s="101"/>
      <c r="K229" s="101"/>
      <c r="L229" s="101"/>
      <c r="M229" s="101"/>
      <c r="N229" s="104"/>
      <c r="O229" s="101"/>
      <c r="P229" s="101"/>
      <c r="Q229" s="101"/>
      <c r="R229" s="101"/>
      <c r="S229" s="101"/>
      <c r="T229" s="101"/>
      <c r="U229" s="101"/>
      <c r="V229" s="101"/>
      <c r="W229" s="101"/>
      <c r="X229" s="101"/>
      <c r="Y229" s="101"/>
      <c r="Z229" s="101"/>
      <c r="AA229" s="101"/>
      <c r="AB229" s="101"/>
      <c r="AC229" s="101"/>
      <c r="AD229" s="101"/>
      <c r="AE229" s="101"/>
      <c r="AF229" s="101"/>
      <c r="AG229" s="101"/>
      <c r="AH229" s="101"/>
      <c r="AI229" s="101"/>
    </row>
    <row r="230" spans="1:35" s="102" customFormat="1" x14ac:dyDescent="0.25">
      <c r="A230" s="101"/>
      <c r="B230" s="101"/>
      <c r="C230" s="101"/>
      <c r="D230" s="101"/>
      <c r="E230" s="101"/>
      <c r="F230" s="101"/>
      <c r="G230" s="101"/>
      <c r="H230" s="101"/>
      <c r="I230" s="101"/>
      <c r="J230" s="101"/>
      <c r="K230" s="101"/>
      <c r="L230" s="101"/>
      <c r="M230" s="101"/>
      <c r="N230" s="104"/>
      <c r="O230" s="101"/>
      <c r="P230" s="101"/>
      <c r="Q230" s="101"/>
      <c r="R230" s="101"/>
      <c r="S230" s="101"/>
      <c r="T230" s="101"/>
      <c r="U230" s="101"/>
      <c r="V230" s="101"/>
      <c r="W230" s="101"/>
      <c r="X230" s="101"/>
      <c r="Y230" s="101"/>
      <c r="Z230" s="101"/>
      <c r="AA230" s="101"/>
      <c r="AB230" s="101"/>
      <c r="AC230" s="101"/>
      <c r="AD230" s="101"/>
      <c r="AE230" s="101"/>
      <c r="AF230" s="101"/>
      <c r="AG230" s="101"/>
      <c r="AH230" s="101"/>
      <c r="AI230" s="101"/>
    </row>
    <row r="231" spans="1:35" s="102" customFormat="1" x14ac:dyDescent="0.25">
      <c r="A231" s="101"/>
      <c r="B231" s="101"/>
      <c r="C231" s="101"/>
      <c r="D231" s="101"/>
      <c r="E231" s="101"/>
      <c r="F231" s="101"/>
      <c r="G231" s="101"/>
      <c r="H231" s="101"/>
      <c r="I231" s="101"/>
      <c r="J231" s="101"/>
      <c r="K231" s="101"/>
      <c r="L231" s="101"/>
      <c r="M231" s="101"/>
      <c r="N231" s="104"/>
      <c r="O231" s="101"/>
      <c r="P231" s="101"/>
      <c r="Q231" s="101"/>
      <c r="R231" s="101"/>
      <c r="S231" s="101"/>
      <c r="T231" s="101"/>
      <c r="U231" s="101"/>
      <c r="V231" s="101"/>
      <c r="W231" s="101"/>
      <c r="X231" s="101"/>
      <c r="Y231" s="101"/>
      <c r="Z231" s="101"/>
      <c r="AA231" s="101"/>
      <c r="AB231" s="101"/>
      <c r="AC231" s="101"/>
      <c r="AD231" s="101"/>
      <c r="AE231" s="101"/>
      <c r="AF231" s="101"/>
      <c r="AG231" s="101"/>
      <c r="AH231" s="101"/>
      <c r="AI231" s="101"/>
    </row>
    <row r="232" spans="1:35" s="102" customFormat="1" x14ac:dyDescent="0.25">
      <c r="A232" s="101"/>
      <c r="B232" s="101"/>
      <c r="C232" s="101"/>
      <c r="D232" s="101"/>
      <c r="E232" s="101"/>
      <c r="F232" s="101"/>
      <c r="G232" s="101"/>
      <c r="H232" s="101"/>
      <c r="I232" s="101"/>
      <c r="J232" s="101"/>
      <c r="K232" s="101"/>
      <c r="L232" s="101"/>
      <c r="M232" s="101"/>
      <c r="N232" s="104"/>
      <c r="O232" s="101"/>
      <c r="P232" s="101"/>
      <c r="Q232" s="101"/>
      <c r="R232" s="101"/>
      <c r="S232" s="101"/>
      <c r="T232" s="101"/>
      <c r="U232" s="101"/>
      <c r="V232" s="101"/>
      <c r="W232" s="101"/>
      <c r="X232" s="101"/>
      <c r="Y232" s="101"/>
      <c r="Z232" s="101"/>
      <c r="AA232" s="101"/>
      <c r="AB232" s="101"/>
      <c r="AC232" s="101"/>
      <c r="AD232" s="101"/>
      <c r="AE232" s="101"/>
      <c r="AF232" s="101"/>
      <c r="AG232" s="101"/>
      <c r="AH232" s="101"/>
      <c r="AI232" s="101"/>
    </row>
    <row r="233" spans="1:35" s="102" customFormat="1" x14ac:dyDescent="0.25">
      <c r="A233" s="101"/>
      <c r="B233" s="101"/>
      <c r="C233" s="101"/>
      <c r="D233" s="101"/>
      <c r="E233" s="101"/>
      <c r="F233" s="101"/>
      <c r="G233" s="101"/>
      <c r="H233" s="101"/>
      <c r="I233" s="101"/>
      <c r="J233" s="101"/>
      <c r="K233" s="101"/>
      <c r="L233" s="101"/>
      <c r="M233" s="101"/>
      <c r="N233" s="104"/>
      <c r="O233" s="101"/>
      <c r="P233" s="101"/>
      <c r="Q233" s="101"/>
      <c r="R233" s="101"/>
      <c r="S233" s="101"/>
      <c r="T233" s="101"/>
      <c r="U233" s="101"/>
      <c r="V233" s="101"/>
      <c r="W233" s="101"/>
      <c r="X233" s="101"/>
      <c r="Y233" s="101"/>
      <c r="Z233" s="101"/>
      <c r="AA233" s="101"/>
      <c r="AB233" s="101"/>
      <c r="AC233" s="101"/>
      <c r="AD233" s="101"/>
      <c r="AE233" s="101"/>
      <c r="AF233" s="101"/>
      <c r="AG233" s="101"/>
      <c r="AH233" s="101"/>
      <c r="AI233" s="101"/>
    </row>
    <row r="234" spans="1:35" s="102" customFormat="1" x14ac:dyDescent="0.25">
      <c r="A234" s="101"/>
      <c r="B234" s="101"/>
      <c r="C234" s="101"/>
      <c r="D234" s="101"/>
      <c r="E234" s="101"/>
      <c r="F234" s="101"/>
      <c r="G234" s="101"/>
      <c r="H234" s="101"/>
      <c r="I234" s="101"/>
      <c r="J234" s="101"/>
      <c r="K234" s="101"/>
      <c r="L234" s="101"/>
      <c r="M234" s="101"/>
      <c r="N234" s="104"/>
      <c r="O234" s="101"/>
      <c r="P234" s="101"/>
      <c r="Q234" s="101"/>
      <c r="R234" s="101"/>
      <c r="S234" s="101"/>
      <c r="T234" s="101"/>
      <c r="U234" s="101"/>
      <c r="V234" s="101"/>
      <c r="W234" s="101"/>
      <c r="X234" s="101"/>
      <c r="Y234" s="101"/>
      <c r="Z234" s="101"/>
      <c r="AA234" s="101"/>
      <c r="AB234" s="101"/>
      <c r="AC234" s="101"/>
      <c r="AD234" s="101"/>
      <c r="AE234" s="101"/>
      <c r="AF234" s="101"/>
      <c r="AG234" s="101"/>
      <c r="AH234" s="101"/>
      <c r="AI234" s="101"/>
    </row>
    <row r="235" spans="1:35" s="102" customFormat="1" x14ac:dyDescent="0.25">
      <c r="A235" s="101"/>
      <c r="B235" s="101"/>
      <c r="C235" s="101"/>
      <c r="D235" s="101"/>
      <c r="E235" s="101"/>
      <c r="F235" s="101"/>
      <c r="G235" s="101"/>
      <c r="H235" s="101"/>
      <c r="I235" s="101"/>
      <c r="J235" s="101"/>
      <c r="K235" s="101"/>
      <c r="L235" s="101"/>
      <c r="M235" s="101"/>
      <c r="N235" s="104"/>
      <c r="O235" s="101"/>
      <c r="P235" s="101"/>
      <c r="Q235" s="101"/>
      <c r="R235" s="101"/>
      <c r="S235" s="101"/>
      <c r="T235" s="101"/>
      <c r="U235" s="101"/>
      <c r="V235" s="101"/>
      <c r="W235" s="101"/>
      <c r="X235" s="101"/>
      <c r="Y235" s="101"/>
      <c r="Z235" s="101"/>
      <c r="AA235" s="101"/>
      <c r="AB235" s="101"/>
      <c r="AC235" s="101"/>
      <c r="AD235" s="101"/>
      <c r="AE235" s="101"/>
      <c r="AF235" s="101"/>
      <c r="AG235" s="101"/>
      <c r="AH235" s="101"/>
      <c r="AI235" s="101"/>
    </row>
    <row r="236" spans="1:35" s="102" customFormat="1" x14ac:dyDescent="0.25">
      <c r="A236" s="101"/>
      <c r="B236" s="101"/>
      <c r="C236" s="101"/>
      <c r="D236" s="101"/>
      <c r="E236" s="101"/>
      <c r="F236" s="101"/>
      <c r="G236" s="101"/>
      <c r="H236" s="101"/>
      <c r="I236" s="101"/>
      <c r="J236" s="101"/>
      <c r="K236" s="101"/>
      <c r="L236" s="101"/>
      <c r="M236" s="101"/>
      <c r="N236" s="104"/>
      <c r="O236" s="101"/>
      <c r="P236" s="101"/>
      <c r="Q236" s="101"/>
      <c r="R236" s="101"/>
      <c r="S236" s="101"/>
      <c r="T236" s="101"/>
      <c r="U236" s="101"/>
      <c r="V236" s="101"/>
      <c r="W236" s="101"/>
      <c r="X236" s="101"/>
      <c r="Y236" s="101"/>
      <c r="Z236" s="101"/>
      <c r="AA236" s="101"/>
      <c r="AB236" s="101"/>
      <c r="AC236" s="101"/>
      <c r="AD236" s="101"/>
      <c r="AE236" s="101"/>
      <c r="AF236" s="101"/>
      <c r="AG236" s="101"/>
      <c r="AH236" s="101"/>
      <c r="AI236" s="101"/>
    </row>
    <row r="237" spans="1:35" s="102" customFormat="1" x14ac:dyDescent="0.25">
      <c r="A237" s="101"/>
      <c r="B237" s="101"/>
      <c r="C237" s="101"/>
      <c r="D237" s="101"/>
      <c r="E237" s="101"/>
      <c r="F237" s="101"/>
      <c r="G237" s="101"/>
      <c r="H237" s="101"/>
      <c r="I237" s="101"/>
      <c r="J237" s="101"/>
      <c r="K237" s="101"/>
      <c r="L237" s="101"/>
      <c r="M237" s="101"/>
      <c r="N237" s="104"/>
      <c r="O237" s="101"/>
      <c r="P237" s="101"/>
      <c r="Q237" s="101"/>
      <c r="R237" s="101"/>
      <c r="S237" s="101"/>
      <c r="T237" s="101"/>
      <c r="U237" s="101"/>
      <c r="V237" s="101"/>
      <c r="W237" s="101"/>
      <c r="X237" s="101"/>
      <c r="Y237" s="101"/>
      <c r="Z237" s="101"/>
      <c r="AA237" s="101"/>
      <c r="AB237" s="101"/>
      <c r="AC237" s="101"/>
      <c r="AD237" s="101"/>
      <c r="AE237" s="101"/>
      <c r="AF237" s="101"/>
      <c r="AG237" s="101"/>
      <c r="AH237" s="101"/>
      <c r="AI237" s="101"/>
    </row>
    <row r="238" spans="1:35" s="102" customFormat="1" x14ac:dyDescent="0.25">
      <c r="A238" s="101"/>
      <c r="B238" s="101"/>
      <c r="C238" s="101"/>
      <c r="D238" s="101"/>
      <c r="E238" s="101"/>
      <c r="F238" s="101"/>
      <c r="G238" s="101"/>
      <c r="H238" s="101"/>
      <c r="I238" s="101"/>
      <c r="J238" s="101"/>
      <c r="K238" s="101"/>
      <c r="L238" s="101"/>
      <c r="M238" s="101"/>
      <c r="N238" s="104"/>
      <c r="O238" s="101"/>
      <c r="P238" s="101"/>
      <c r="Q238" s="101"/>
      <c r="R238" s="101"/>
      <c r="S238" s="101"/>
      <c r="T238" s="101"/>
      <c r="U238" s="101"/>
      <c r="V238" s="101"/>
      <c r="W238" s="101"/>
      <c r="X238" s="101"/>
      <c r="Y238" s="101"/>
      <c r="Z238" s="101"/>
      <c r="AA238" s="101"/>
      <c r="AB238" s="101"/>
      <c r="AC238" s="101"/>
      <c r="AD238" s="101"/>
      <c r="AE238" s="101"/>
      <c r="AF238" s="101"/>
      <c r="AG238" s="101"/>
      <c r="AH238" s="101"/>
      <c r="AI238" s="101"/>
    </row>
    <row r="239" spans="1:35" s="102" customFormat="1" x14ac:dyDescent="0.25">
      <c r="A239" s="101"/>
      <c r="B239" s="101"/>
      <c r="C239" s="101"/>
      <c r="D239" s="101"/>
      <c r="E239" s="101"/>
      <c r="F239" s="101"/>
      <c r="G239" s="101"/>
      <c r="H239" s="101"/>
      <c r="I239" s="101"/>
      <c r="J239" s="101"/>
      <c r="K239" s="101"/>
      <c r="L239" s="101"/>
      <c r="M239" s="101"/>
      <c r="N239" s="104"/>
      <c r="O239" s="101"/>
      <c r="P239" s="101"/>
      <c r="Q239" s="101"/>
      <c r="R239" s="101"/>
      <c r="S239" s="101"/>
      <c r="T239" s="101"/>
      <c r="U239" s="101"/>
      <c r="V239" s="101"/>
      <c r="W239" s="101"/>
      <c r="X239" s="101"/>
      <c r="Y239" s="101"/>
      <c r="Z239" s="101"/>
      <c r="AA239" s="101"/>
      <c r="AB239" s="101"/>
      <c r="AC239" s="101"/>
      <c r="AD239" s="101"/>
      <c r="AE239" s="101"/>
      <c r="AF239" s="101"/>
      <c r="AG239" s="101"/>
      <c r="AH239" s="101"/>
      <c r="AI239" s="101"/>
    </row>
    <row r="240" spans="1:35" s="102" customFormat="1" x14ac:dyDescent="0.25">
      <c r="A240" s="101"/>
      <c r="B240" s="101"/>
      <c r="C240" s="101"/>
      <c r="D240" s="101"/>
      <c r="E240" s="101"/>
      <c r="F240" s="101"/>
      <c r="G240" s="101"/>
      <c r="H240" s="101"/>
      <c r="I240" s="101"/>
      <c r="J240" s="101"/>
      <c r="K240" s="101"/>
      <c r="L240" s="101"/>
      <c r="M240" s="101"/>
      <c r="N240" s="104"/>
      <c r="O240" s="101"/>
      <c r="P240" s="101"/>
      <c r="Q240" s="101"/>
      <c r="R240" s="101"/>
      <c r="S240" s="101"/>
      <c r="T240" s="101"/>
      <c r="U240" s="101"/>
      <c r="V240" s="101"/>
      <c r="W240" s="101"/>
      <c r="X240" s="101"/>
      <c r="Y240" s="101"/>
      <c r="Z240" s="101"/>
      <c r="AA240" s="101"/>
      <c r="AB240" s="101"/>
      <c r="AC240" s="101"/>
      <c r="AD240" s="101"/>
      <c r="AE240" s="101"/>
      <c r="AF240" s="101"/>
      <c r="AG240" s="101"/>
      <c r="AH240" s="101"/>
      <c r="AI240" s="101"/>
    </row>
    <row r="241" spans="1:35" s="102" customFormat="1" x14ac:dyDescent="0.25">
      <c r="A241" s="101"/>
      <c r="B241" s="101"/>
      <c r="C241" s="101"/>
      <c r="D241" s="101"/>
      <c r="E241" s="101"/>
      <c r="F241" s="101"/>
      <c r="G241" s="101"/>
      <c r="H241" s="101"/>
      <c r="I241" s="101"/>
      <c r="J241" s="101"/>
      <c r="K241" s="101"/>
      <c r="L241" s="101"/>
      <c r="M241" s="101"/>
      <c r="N241" s="104"/>
      <c r="O241" s="101"/>
      <c r="P241" s="101"/>
      <c r="Q241" s="101"/>
      <c r="R241" s="101"/>
      <c r="S241" s="101"/>
      <c r="T241" s="101"/>
      <c r="U241" s="101"/>
      <c r="V241" s="101"/>
      <c r="W241" s="101"/>
      <c r="X241" s="101"/>
      <c r="Y241" s="101"/>
      <c r="Z241" s="101"/>
      <c r="AA241" s="101"/>
      <c r="AB241" s="101"/>
      <c r="AC241" s="101"/>
      <c r="AD241" s="101"/>
      <c r="AE241" s="101"/>
      <c r="AF241" s="101"/>
      <c r="AG241" s="101"/>
      <c r="AH241" s="101"/>
      <c r="AI241" s="101"/>
    </row>
    <row r="242" spans="1:35" s="102" customFormat="1" x14ac:dyDescent="0.25">
      <c r="A242" s="101"/>
      <c r="B242" s="101"/>
      <c r="C242" s="101"/>
      <c r="D242" s="101"/>
      <c r="E242" s="101"/>
      <c r="F242" s="101"/>
      <c r="G242" s="101"/>
      <c r="H242" s="101"/>
      <c r="I242" s="101"/>
      <c r="J242" s="101"/>
      <c r="K242" s="101"/>
      <c r="L242" s="101"/>
      <c r="M242" s="101"/>
      <c r="N242" s="104"/>
      <c r="O242" s="101"/>
      <c r="P242" s="101"/>
      <c r="Q242" s="101"/>
      <c r="R242" s="101"/>
      <c r="S242" s="101"/>
      <c r="T242" s="101"/>
      <c r="U242" s="101"/>
      <c r="V242" s="101"/>
      <c r="W242" s="101"/>
      <c r="X242" s="101"/>
      <c r="Y242" s="101"/>
      <c r="Z242" s="101"/>
      <c r="AA242" s="101"/>
      <c r="AB242" s="101"/>
      <c r="AC242" s="101"/>
      <c r="AD242" s="101"/>
      <c r="AE242" s="101"/>
      <c r="AF242" s="101"/>
      <c r="AG242" s="101"/>
      <c r="AH242" s="101"/>
      <c r="AI242" s="101"/>
    </row>
    <row r="243" spans="1:35" s="102" customFormat="1" x14ac:dyDescent="0.25">
      <c r="A243" s="101"/>
      <c r="B243" s="101"/>
      <c r="C243" s="101"/>
      <c r="D243" s="101"/>
      <c r="E243" s="101"/>
      <c r="F243" s="101"/>
      <c r="G243" s="101"/>
      <c r="H243" s="101"/>
      <c r="I243" s="101"/>
      <c r="J243" s="101"/>
      <c r="K243" s="101"/>
      <c r="L243" s="101"/>
      <c r="M243" s="101"/>
      <c r="N243" s="104"/>
      <c r="O243" s="101"/>
      <c r="P243" s="101"/>
      <c r="Q243" s="101"/>
      <c r="R243" s="101"/>
      <c r="S243" s="101"/>
      <c r="T243" s="101"/>
      <c r="U243" s="101"/>
      <c r="V243" s="101"/>
      <c r="W243" s="101"/>
      <c r="X243" s="101"/>
      <c r="Y243" s="101"/>
      <c r="Z243" s="101"/>
      <c r="AA243" s="101"/>
      <c r="AB243" s="101"/>
      <c r="AC243" s="101"/>
      <c r="AD243" s="101"/>
      <c r="AE243" s="101"/>
      <c r="AF243" s="101"/>
      <c r="AG243" s="101"/>
      <c r="AH243" s="101"/>
      <c r="AI243" s="101"/>
    </row>
    <row r="244" spans="1:35" s="102" customFormat="1" x14ac:dyDescent="0.25">
      <c r="A244" s="101"/>
      <c r="B244" s="101"/>
      <c r="C244" s="101"/>
      <c r="D244" s="101"/>
      <c r="E244" s="101"/>
      <c r="F244" s="101"/>
      <c r="G244" s="101"/>
      <c r="H244" s="101"/>
      <c r="I244" s="101"/>
      <c r="J244" s="101"/>
      <c r="K244" s="101"/>
      <c r="L244" s="101"/>
      <c r="M244" s="101"/>
      <c r="N244" s="104"/>
      <c r="O244" s="101"/>
      <c r="P244" s="101"/>
      <c r="Q244" s="101"/>
      <c r="R244" s="101"/>
      <c r="S244" s="101"/>
      <c r="T244" s="101"/>
      <c r="U244" s="101"/>
      <c r="V244" s="101"/>
      <c r="W244" s="101"/>
      <c r="X244" s="101"/>
      <c r="Y244" s="101"/>
      <c r="Z244" s="101"/>
      <c r="AA244" s="101"/>
      <c r="AB244" s="101"/>
      <c r="AC244" s="101"/>
      <c r="AD244" s="101"/>
      <c r="AE244" s="101"/>
      <c r="AF244" s="101"/>
      <c r="AG244" s="101"/>
      <c r="AH244" s="101"/>
      <c r="AI244" s="101"/>
    </row>
    <row r="245" spans="1:35" s="102" customFormat="1" x14ac:dyDescent="0.25">
      <c r="A245" s="101"/>
      <c r="B245" s="101"/>
      <c r="C245" s="101"/>
      <c r="D245" s="101"/>
      <c r="E245" s="101"/>
      <c r="F245" s="101"/>
      <c r="G245" s="101"/>
      <c r="H245" s="101"/>
      <c r="I245" s="101"/>
      <c r="J245" s="101"/>
      <c r="K245" s="101"/>
      <c r="L245" s="101"/>
      <c r="M245" s="101"/>
      <c r="N245" s="104"/>
      <c r="O245" s="101"/>
      <c r="P245" s="101"/>
      <c r="Q245" s="101"/>
      <c r="R245" s="101"/>
      <c r="S245" s="101"/>
      <c r="T245" s="101"/>
      <c r="U245" s="101"/>
      <c r="V245" s="101"/>
      <c r="W245" s="101"/>
      <c r="X245" s="101"/>
      <c r="Y245" s="101"/>
      <c r="Z245" s="101"/>
      <c r="AA245" s="101"/>
      <c r="AB245" s="101"/>
      <c r="AC245" s="101"/>
      <c r="AD245" s="101"/>
      <c r="AE245" s="101"/>
      <c r="AF245" s="101"/>
      <c r="AG245" s="101"/>
      <c r="AH245" s="101"/>
      <c r="AI245" s="101"/>
    </row>
    <row r="246" spans="1:35" s="102" customFormat="1" x14ac:dyDescent="0.25">
      <c r="A246" s="101"/>
      <c r="B246" s="101"/>
      <c r="C246" s="101"/>
      <c r="D246" s="101"/>
      <c r="E246" s="101"/>
      <c r="F246" s="101"/>
      <c r="G246" s="101"/>
      <c r="H246" s="101"/>
      <c r="I246" s="101"/>
      <c r="J246" s="101"/>
      <c r="K246" s="101"/>
      <c r="L246" s="101"/>
      <c r="M246" s="101"/>
      <c r="N246" s="104"/>
      <c r="O246" s="101"/>
      <c r="P246" s="101"/>
      <c r="Q246" s="101"/>
      <c r="R246" s="101"/>
      <c r="S246" s="101"/>
      <c r="T246" s="101"/>
      <c r="U246" s="101"/>
      <c r="V246" s="101"/>
      <c r="W246" s="101"/>
      <c r="X246" s="101"/>
      <c r="Y246" s="101"/>
      <c r="Z246" s="101"/>
      <c r="AA246" s="101"/>
      <c r="AB246" s="101"/>
      <c r="AC246" s="101"/>
      <c r="AD246" s="101"/>
      <c r="AE246" s="101"/>
      <c r="AF246" s="101"/>
      <c r="AG246" s="101"/>
      <c r="AH246" s="101"/>
      <c r="AI246" s="101"/>
    </row>
    <row r="247" spans="1:35" s="102" customFormat="1" x14ac:dyDescent="0.25">
      <c r="A247" s="101"/>
      <c r="B247" s="101"/>
      <c r="C247" s="101"/>
      <c r="D247" s="101"/>
      <c r="E247" s="101"/>
      <c r="F247" s="101"/>
      <c r="G247" s="101"/>
      <c r="H247" s="101"/>
      <c r="I247" s="101"/>
      <c r="J247" s="101"/>
      <c r="K247" s="101"/>
      <c r="L247" s="101"/>
      <c r="M247" s="101"/>
      <c r="N247" s="104"/>
      <c r="O247" s="101"/>
      <c r="P247" s="101"/>
      <c r="Q247" s="101"/>
      <c r="R247" s="101"/>
      <c r="S247" s="101"/>
      <c r="T247" s="101"/>
      <c r="U247" s="101"/>
      <c r="V247" s="101"/>
      <c r="W247" s="101"/>
      <c r="X247" s="101"/>
      <c r="Y247" s="101"/>
      <c r="Z247" s="101"/>
      <c r="AA247" s="101"/>
      <c r="AB247" s="101"/>
      <c r="AC247" s="101"/>
      <c r="AD247" s="101"/>
      <c r="AE247" s="101"/>
      <c r="AF247" s="101"/>
      <c r="AG247" s="101"/>
      <c r="AH247" s="101"/>
      <c r="AI247" s="101"/>
    </row>
    <row r="248" spans="1:35" s="102" customFormat="1" x14ac:dyDescent="0.25">
      <c r="A248" s="101"/>
      <c r="B248" s="101"/>
      <c r="C248" s="101"/>
      <c r="D248" s="101"/>
      <c r="E248" s="101"/>
      <c r="F248" s="101"/>
      <c r="G248" s="101"/>
      <c r="H248" s="101"/>
      <c r="I248" s="101"/>
      <c r="J248" s="101"/>
      <c r="K248" s="101"/>
      <c r="L248" s="101"/>
      <c r="M248" s="101"/>
      <c r="N248" s="104"/>
      <c r="O248" s="101"/>
      <c r="P248" s="101"/>
      <c r="Q248" s="101"/>
      <c r="R248" s="101"/>
      <c r="S248" s="101"/>
      <c r="T248" s="101"/>
      <c r="U248" s="101"/>
      <c r="V248" s="101"/>
      <c r="W248" s="101"/>
      <c r="X248" s="101"/>
      <c r="Y248" s="101"/>
      <c r="Z248" s="101"/>
      <c r="AA248" s="101"/>
      <c r="AB248" s="101"/>
      <c r="AC248" s="101"/>
      <c r="AD248" s="101"/>
      <c r="AE248" s="101"/>
      <c r="AF248" s="101"/>
      <c r="AG248" s="101"/>
      <c r="AH248" s="101"/>
      <c r="AI248" s="101"/>
    </row>
    <row r="249" spans="1:35" s="102" customFormat="1" x14ac:dyDescent="0.25">
      <c r="A249" s="101"/>
      <c r="B249" s="101"/>
      <c r="C249" s="101"/>
      <c r="D249" s="101"/>
      <c r="E249" s="101"/>
      <c r="F249" s="101"/>
      <c r="G249" s="101"/>
      <c r="H249" s="101"/>
      <c r="I249" s="101"/>
      <c r="J249" s="101"/>
      <c r="K249" s="101"/>
      <c r="L249" s="101"/>
      <c r="M249" s="101"/>
      <c r="N249" s="104"/>
      <c r="O249" s="101"/>
      <c r="P249" s="101"/>
      <c r="Q249" s="101"/>
      <c r="R249" s="101"/>
      <c r="S249" s="101"/>
      <c r="T249" s="101"/>
      <c r="U249" s="101"/>
      <c r="V249" s="101"/>
      <c r="W249" s="101"/>
      <c r="X249" s="101"/>
      <c r="Y249" s="101"/>
      <c r="Z249" s="101"/>
      <c r="AA249" s="101"/>
      <c r="AB249" s="101"/>
      <c r="AC249" s="101"/>
      <c r="AD249" s="101"/>
      <c r="AE249" s="101"/>
      <c r="AF249" s="101"/>
      <c r="AG249" s="101"/>
      <c r="AH249" s="101"/>
      <c r="AI249" s="101"/>
    </row>
    <row r="250" spans="1:35" s="102" customFormat="1" x14ac:dyDescent="0.25">
      <c r="A250" s="101"/>
      <c r="B250" s="101"/>
      <c r="C250" s="101"/>
      <c r="D250" s="101"/>
      <c r="E250" s="101"/>
      <c r="F250" s="101"/>
      <c r="G250" s="101"/>
      <c r="H250" s="101"/>
      <c r="I250" s="101"/>
      <c r="J250" s="101"/>
      <c r="K250" s="101"/>
      <c r="L250" s="101"/>
      <c r="M250" s="101"/>
      <c r="N250" s="104"/>
      <c r="O250" s="101"/>
      <c r="P250" s="101"/>
      <c r="Q250" s="101"/>
      <c r="R250" s="101"/>
      <c r="S250" s="101"/>
      <c r="T250" s="101"/>
      <c r="U250" s="101"/>
      <c r="V250" s="101"/>
      <c r="W250" s="101"/>
      <c r="X250" s="101"/>
      <c r="Y250" s="101"/>
      <c r="Z250" s="101"/>
      <c r="AA250" s="101"/>
      <c r="AB250" s="101"/>
      <c r="AC250" s="101"/>
      <c r="AD250" s="101"/>
      <c r="AE250" s="101"/>
      <c r="AF250" s="101"/>
      <c r="AG250" s="101"/>
      <c r="AH250" s="101"/>
      <c r="AI250" s="101"/>
    </row>
    <row r="251" spans="1:35" s="102" customFormat="1" x14ac:dyDescent="0.25">
      <c r="A251" s="101"/>
      <c r="B251" s="101"/>
      <c r="C251" s="101"/>
      <c r="D251" s="101"/>
      <c r="E251" s="101"/>
      <c r="F251" s="101"/>
      <c r="G251" s="101"/>
      <c r="H251" s="101"/>
      <c r="I251" s="101"/>
      <c r="J251" s="101"/>
      <c r="K251" s="101"/>
      <c r="L251" s="101"/>
      <c r="M251" s="101"/>
      <c r="N251" s="104"/>
      <c r="O251" s="101"/>
      <c r="P251" s="101"/>
      <c r="Q251" s="101"/>
      <c r="R251" s="101"/>
      <c r="S251" s="101"/>
      <c r="T251" s="101"/>
      <c r="U251" s="101"/>
      <c r="V251" s="101"/>
      <c r="W251" s="101"/>
      <c r="X251" s="101"/>
      <c r="Y251" s="101"/>
      <c r="Z251" s="101"/>
      <c r="AA251" s="101"/>
      <c r="AB251" s="101"/>
      <c r="AC251" s="101"/>
      <c r="AD251" s="101"/>
      <c r="AE251" s="101"/>
      <c r="AF251" s="101"/>
      <c r="AG251" s="101"/>
      <c r="AH251" s="101"/>
      <c r="AI251" s="101"/>
    </row>
    <row r="252" spans="1:35" s="102" customFormat="1" x14ac:dyDescent="0.25">
      <c r="A252" s="101"/>
      <c r="B252" s="101"/>
      <c r="C252" s="101"/>
      <c r="D252" s="101"/>
      <c r="E252" s="101"/>
      <c r="F252" s="101"/>
      <c r="G252" s="101"/>
      <c r="H252" s="101"/>
      <c r="I252" s="101"/>
      <c r="J252" s="101"/>
      <c r="K252" s="101"/>
      <c r="L252" s="101"/>
      <c r="M252" s="101"/>
      <c r="N252" s="104"/>
      <c r="O252" s="101"/>
      <c r="P252" s="101"/>
      <c r="Q252" s="101"/>
      <c r="R252" s="101"/>
      <c r="S252" s="101"/>
      <c r="T252" s="101"/>
      <c r="U252" s="101"/>
      <c r="V252" s="101"/>
      <c r="W252" s="101"/>
      <c r="X252" s="101"/>
      <c r="Y252" s="101"/>
      <c r="Z252" s="101"/>
      <c r="AA252" s="101"/>
      <c r="AB252" s="101"/>
      <c r="AC252" s="101"/>
      <c r="AD252" s="101"/>
      <c r="AE252" s="101"/>
      <c r="AF252" s="101"/>
      <c r="AG252" s="101"/>
      <c r="AH252" s="101"/>
      <c r="AI252" s="101"/>
    </row>
    <row r="253" spans="1:35" s="102" customFormat="1" x14ac:dyDescent="0.25">
      <c r="A253" s="101"/>
      <c r="B253" s="101"/>
      <c r="C253" s="101"/>
      <c r="D253" s="101"/>
      <c r="E253" s="101"/>
      <c r="F253" s="101"/>
      <c r="G253" s="101"/>
      <c r="H253" s="101"/>
      <c r="I253" s="101"/>
      <c r="J253" s="101"/>
      <c r="K253" s="101"/>
      <c r="L253" s="101"/>
      <c r="M253" s="101"/>
      <c r="N253" s="104"/>
      <c r="O253" s="101"/>
      <c r="P253" s="101"/>
      <c r="Q253" s="101"/>
      <c r="R253" s="101"/>
      <c r="S253" s="101"/>
      <c r="T253" s="101"/>
      <c r="U253" s="101"/>
      <c r="V253" s="101"/>
      <c r="W253" s="101"/>
      <c r="X253" s="101"/>
      <c r="Y253" s="101"/>
      <c r="Z253" s="101"/>
      <c r="AA253" s="101"/>
      <c r="AB253" s="101"/>
      <c r="AC253" s="101"/>
      <c r="AD253" s="101"/>
      <c r="AE253" s="101"/>
      <c r="AF253" s="101"/>
      <c r="AG253" s="101"/>
      <c r="AH253" s="101"/>
      <c r="AI253" s="101"/>
    </row>
    <row r="254" spans="1:35" s="102" customFormat="1" x14ac:dyDescent="0.25">
      <c r="A254" s="101"/>
      <c r="B254" s="101"/>
      <c r="C254" s="101"/>
      <c r="D254" s="101"/>
      <c r="E254" s="101"/>
      <c r="F254" s="101"/>
      <c r="G254" s="101"/>
      <c r="H254" s="101"/>
      <c r="I254" s="101"/>
      <c r="J254" s="101"/>
      <c r="K254" s="101"/>
      <c r="L254" s="101"/>
      <c r="M254" s="101"/>
      <c r="N254" s="104"/>
      <c r="O254" s="101"/>
      <c r="P254" s="101"/>
      <c r="Q254" s="101"/>
      <c r="R254" s="101"/>
      <c r="S254" s="101"/>
      <c r="T254" s="101"/>
      <c r="U254" s="101"/>
      <c r="V254" s="101"/>
      <c r="W254" s="101"/>
      <c r="X254" s="101"/>
      <c r="Y254" s="101"/>
      <c r="Z254" s="101"/>
      <c r="AA254" s="101"/>
      <c r="AB254" s="101"/>
      <c r="AC254" s="101"/>
      <c r="AD254" s="101"/>
      <c r="AE254" s="101"/>
      <c r="AF254" s="101"/>
      <c r="AG254" s="101"/>
      <c r="AH254" s="101"/>
      <c r="AI254" s="101"/>
    </row>
    <row r="255" spans="1:35" s="102" customFormat="1" x14ac:dyDescent="0.25">
      <c r="A255" s="101"/>
      <c r="B255" s="101"/>
      <c r="C255" s="101"/>
      <c r="D255" s="101"/>
      <c r="E255" s="101"/>
      <c r="F255" s="101"/>
      <c r="G255" s="101"/>
      <c r="H255" s="101"/>
      <c r="I255" s="101"/>
      <c r="J255" s="101"/>
      <c r="K255" s="101"/>
      <c r="L255" s="101"/>
      <c r="M255" s="101"/>
      <c r="N255" s="104"/>
      <c r="O255" s="101"/>
      <c r="P255" s="101"/>
      <c r="Q255" s="101"/>
      <c r="R255" s="101"/>
      <c r="S255" s="101"/>
      <c r="T255" s="101"/>
      <c r="U255" s="101"/>
      <c r="V255" s="101"/>
      <c r="W255" s="101"/>
      <c r="X255" s="101"/>
      <c r="Y255" s="101"/>
      <c r="Z255" s="101"/>
      <c r="AA255" s="101"/>
      <c r="AB255" s="101"/>
      <c r="AC255" s="101"/>
      <c r="AD255" s="101"/>
      <c r="AE255" s="101"/>
      <c r="AF255" s="101"/>
      <c r="AG255" s="101"/>
      <c r="AH255" s="101"/>
      <c r="AI255" s="101"/>
    </row>
    <row r="256" spans="1:35" s="102" customFormat="1" x14ac:dyDescent="0.25">
      <c r="A256" s="101"/>
      <c r="B256" s="101"/>
      <c r="C256" s="101"/>
      <c r="D256" s="101"/>
      <c r="E256" s="101"/>
      <c r="F256" s="101"/>
      <c r="G256" s="101"/>
      <c r="H256" s="101"/>
      <c r="I256" s="101"/>
      <c r="J256" s="101"/>
      <c r="K256" s="101"/>
      <c r="L256" s="101"/>
      <c r="M256" s="101"/>
      <c r="N256" s="104"/>
      <c r="O256" s="101"/>
      <c r="P256" s="101"/>
      <c r="Q256" s="101"/>
      <c r="R256" s="101"/>
      <c r="S256" s="101"/>
      <c r="T256" s="101"/>
      <c r="U256" s="101"/>
      <c r="V256" s="101"/>
      <c r="W256" s="101"/>
      <c r="X256" s="101"/>
      <c r="Y256" s="101"/>
      <c r="Z256" s="101"/>
      <c r="AA256" s="101"/>
      <c r="AB256" s="101"/>
      <c r="AC256" s="101"/>
      <c r="AD256" s="101"/>
      <c r="AE256" s="101"/>
      <c r="AF256" s="101"/>
      <c r="AG256" s="101"/>
      <c r="AH256" s="101"/>
      <c r="AI256" s="101"/>
    </row>
    <row r="257" spans="1:35" s="102" customFormat="1" x14ac:dyDescent="0.25">
      <c r="A257" s="101"/>
      <c r="B257" s="101"/>
      <c r="C257" s="101"/>
      <c r="D257" s="101"/>
      <c r="E257" s="101"/>
      <c r="F257" s="101"/>
      <c r="G257" s="101"/>
      <c r="H257" s="101"/>
      <c r="I257" s="101"/>
      <c r="J257" s="101"/>
      <c r="K257" s="101"/>
      <c r="L257" s="101"/>
      <c r="M257" s="101"/>
      <c r="N257" s="104"/>
      <c r="O257" s="101"/>
      <c r="P257" s="101"/>
      <c r="Q257" s="101"/>
      <c r="R257" s="101"/>
      <c r="S257" s="101"/>
      <c r="T257" s="101"/>
      <c r="U257" s="101"/>
      <c r="V257" s="101"/>
      <c r="W257" s="101"/>
      <c r="X257" s="101"/>
      <c r="Y257" s="101"/>
      <c r="Z257" s="101"/>
      <c r="AA257" s="101"/>
      <c r="AB257" s="101"/>
      <c r="AC257" s="101"/>
      <c r="AD257" s="101"/>
      <c r="AE257" s="101"/>
      <c r="AF257" s="101"/>
      <c r="AG257" s="101"/>
      <c r="AH257" s="101"/>
      <c r="AI257" s="101"/>
    </row>
    <row r="258" spans="1:35" s="102" customFormat="1" x14ac:dyDescent="0.25">
      <c r="A258" s="101"/>
      <c r="B258" s="101"/>
      <c r="C258" s="101"/>
      <c r="D258" s="101"/>
      <c r="E258" s="101"/>
      <c r="F258" s="101"/>
      <c r="G258" s="101"/>
      <c r="H258" s="101"/>
      <c r="I258" s="101"/>
      <c r="J258" s="101"/>
      <c r="K258" s="101"/>
      <c r="L258" s="101"/>
      <c r="M258" s="101"/>
      <c r="N258" s="104"/>
      <c r="O258" s="101"/>
      <c r="P258" s="101"/>
      <c r="Q258" s="101"/>
      <c r="R258" s="101"/>
      <c r="S258" s="101"/>
      <c r="T258" s="101"/>
      <c r="U258" s="101"/>
      <c r="V258" s="101"/>
      <c r="W258" s="101"/>
      <c r="X258" s="101"/>
      <c r="Y258" s="101"/>
      <c r="Z258" s="101"/>
      <c r="AA258" s="101"/>
      <c r="AB258" s="101"/>
      <c r="AC258" s="101"/>
      <c r="AD258" s="101"/>
      <c r="AE258" s="101"/>
      <c r="AF258" s="101"/>
      <c r="AG258" s="101"/>
      <c r="AH258" s="101"/>
      <c r="AI258" s="101"/>
    </row>
    <row r="259" spans="1:35" s="102" customFormat="1" x14ac:dyDescent="0.25">
      <c r="A259" s="101"/>
      <c r="B259" s="101"/>
      <c r="C259" s="101"/>
      <c r="D259" s="101"/>
      <c r="E259" s="101"/>
      <c r="F259" s="101"/>
      <c r="G259" s="101"/>
      <c r="H259" s="101"/>
      <c r="I259" s="101"/>
      <c r="J259" s="101"/>
      <c r="K259" s="101"/>
      <c r="L259" s="101"/>
      <c r="M259" s="101"/>
      <c r="N259" s="104"/>
      <c r="O259" s="101"/>
      <c r="P259" s="101"/>
      <c r="Q259" s="101"/>
      <c r="R259" s="101"/>
      <c r="S259" s="101"/>
      <c r="T259" s="101"/>
      <c r="U259" s="101"/>
      <c r="V259" s="101"/>
      <c r="W259" s="101"/>
      <c r="X259" s="101"/>
      <c r="Y259" s="101"/>
      <c r="Z259" s="101"/>
      <c r="AA259" s="101"/>
      <c r="AB259" s="101"/>
      <c r="AC259" s="101"/>
      <c r="AD259" s="101"/>
      <c r="AE259" s="101"/>
      <c r="AF259" s="101"/>
      <c r="AG259" s="101"/>
      <c r="AH259" s="101"/>
      <c r="AI259" s="101"/>
    </row>
    <row r="260" spans="1:35" s="102" customFormat="1" x14ac:dyDescent="0.25">
      <c r="A260" s="101"/>
      <c r="B260" s="101"/>
      <c r="C260" s="101"/>
      <c r="D260" s="101"/>
      <c r="E260" s="101"/>
      <c r="F260" s="101"/>
      <c r="G260" s="101"/>
      <c r="H260" s="101"/>
      <c r="I260" s="101"/>
      <c r="J260" s="101"/>
      <c r="K260" s="101"/>
      <c r="L260" s="101"/>
      <c r="M260" s="101"/>
      <c r="N260" s="104"/>
      <c r="O260" s="101"/>
      <c r="P260" s="101"/>
      <c r="Q260" s="101"/>
      <c r="R260" s="101"/>
      <c r="S260" s="101"/>
      <c r="T260" s="101"/>
      <c r="U260" s="101"/>
      <c r="V260" s="101"/>
      <c r="W260" s="101"/>
      <c r="X260" s="101"/>
      <c r="Y260" s="101"/>
      <c r="Z260" s="101"/>
      <c r="AA260" s="101"/>
      <c r="AB260" s="101"/>
      <c r="AC260" s="101"/>
      <c r="AD260" s="101"/>
      <c r="AE260" s="101"/>
      <c r="AF260" s="101"/>
      <c r="AG260" s="101"/>
      <c r="AH260" s="101"/>
      <c r="AI260" s="101"/>
    </row>
    <row r="261" spans="1:35" s="102" customFormat="1" x14ac:dyDescent="0.25">
      <c r="A261" s="101"/>
      <c r="B261" s="101"/>
      <c r="C261" s="101"/>
      <c r="D261" s="101"/>
      <c r="E261" s="101"/>
      <c r="F261" s="101"/>
      <c r="G261" s="101"/>
      <c r="H261" s="101"/>
      <c r="I261" s="101"/>
      <c r="J261" s="101"/>
      <c r="K261" s="101"/>
      <c r="L261" s="101"/>
      <c r="M261" s="101"/>
      <c r="N261" s="104"/>
      <c r="O261" s="101"/>
      <c r="P261" s="101"/>
      <c r="Q261" s="101"/>
      <c r="R261" s="101"/>
      <c r="S261" s="101"/>
      <c r="T261" s="101"/>
      <c r="U261" s="101"/>
      <c r="V261" s="101"/>
      <c r="W261" s="101"/>
      <c r="X261" s="101"/>
      <c r="Y261" s="101"/>
      <c r="Z261" s="101"/>
      <c r="AA261" s="101"/>
      <c r="AB261" s="101"/>
      <c r="AC261" s="101"/>
      <c r="AD261" s="101"/>
      <c r="AE261" s="101"/>
      <c r="AF261" s="101"/>
      <c r="AG261" s="101"/>
      <c r="AH261" s="101"/>
      <c r="AI261" s="101"/>
    </row>
    <row r="262" spans="1:35" s="102" customFormat="1" x14ac:dyDescent="0.25">
      <c r="A262" s="101"/>
      <c r="B262" s="101"/>
      <c r="C262" s="101"/>
      <c r="D262" s="101"/>
      <c r="E262" s="101"/>
      <c r="F262" s="101"/>
      <c r="G262" s="101"/>
      <c r="H262" s="101"/>
      <c r="I262" s="101"/>
      <c r="J262" s="101"/>
      <c r="K262" s="101"/>
      <c r="L262" s="101"/>
      <c r="M262" s="101"/>
      <c r="N262" s="104"/>
      <c r="O262" s="101"/>
      <c r="P262" s="101"/>
      <c r="Q262" s="101"/>
      <c r="R262" s="101"/>
      <c r="S262" s="101"/>
      <c r="T262" s="101"/>
      <c r="U262" s="101"/>
      <c r="V262" s="101"/>
      <c r="W262" s="101"/>
      <c r="X262" s="101"/>
      <c r="Y262" s="101"/>
      <c r="Z262" s="101"/>
      <c r="AA262" s="101"/>
      <c r="AB262" s="101"/>
      <c r="AC262" s="101"/>
      <c r="AD262" s="101"/>
      <c r="AE262" s="101"/>
      <c r="AF262" s="101"/>
      <c r="AG262" s="101"/>
      <c r="AH262" s="101"/>
      <c r="AI262" s="101"/>
    </row>
    <row r="263" spans="1:35" s="102" customFormat="1" x14ac:dyDescent="0.25">
      <c r="A263" s="101"/>
      <c r="B263" s="101"/>
      <c r="C263" s="101"/>
      <c r="D263" s="101"/>
      <c r="E263" s="101"/>
      <c r="F263" s="101"/>
      <c r="G263" s="101"/>
      <c r="H263" s="101"/>
      <c r="I263" s="101"/>
      <c r="J263" s="101"/>
      <c r="K263" s="101"/>
      <c r="L263" s="101"/>
      <c r="M263" s="101"/>
      <c r="N263" s="104"/>
      <c r="O263" s="101"/>
      <c r="P263" s="101"/>
      <c r="Q263" s="101"/>
      <c r="R263" s="101"/>
      <c r="S263" s="101"/>
      <c r="T263" s="101"/>
      <c r="U263" s="101"/>
      <c r="V263" s="101"/>
      <c r="W263" s="101"/>
      <c r="X263" s="101"/>
      <c r="Y263" s="101"/>
      <c r="Z263" s="101"/>
      <c r="AA263" s="101"/>
      <c r="AB263" s="101"/>
      <c r="AC263" s="101"/>
      <c r="AD263" s="101"/>
      <c r="AE263" s="101"/>
      <c r="AF263" s="101"/>
      <c r="AG263" s="101"/>
      <c r="AH263" s="101"/>
      <c r="AI263" s="101"/>
    </row>
    <row r="264" spans="1:35" s="102" customFormat="1" x14ac:dyDescent="0.25">
      <c r="A264" s="101"/>
      <c r="B264" s="101"/>
      <c r="C264" s="101"/>
      <c r="D264" s="101"/>
      <c r="E264" s="101"/>
      <c r="F264" s="101"/>
      <c r="G264" s="101"/>
      <c r="H264" s="101"/>
      <c r="I264" s="101"/>
      <c r="J264" s="101"/>
      <c r="K264" s="101"/>
      <c r="L264" s="101"/>
      <c r="M264" s="101"/>
      <c r="N264" s="104"/>
      <c r="O264" s="101"/>
      <c r="P264" s="101"/>
      <c r="Q264" s="101"/>
      <c r="R264" s="101"/>
      <c r="S264" s="101"/>
      <c r="T264" s="101"/>
      <c r="U264" s="101"/>
      <c r="V264" s="101"/>
      <c r="W264" s="101"/>
      <c r="X264" s="101"/>
      <c r="Y264" s="101"/>
      <c r="Z264" s="101"/>
      <c r="AA264" s="101"/>
      <c r="AB264" s="101"/>
      <c r="AC264" s="101"/>
      <c r="AD264" s="101"/>
      <c r="AE264" s="101"/>
      <c r="AF264" s="101"/>
      <c r="AG264" s="101"/>
      <c r="AH264" s="101"/>
      <c r="AI264" s="101"/>
    </row>
    <row r="265" spans="1:35" s="102" customFormat="1" x14ac:dyDescent="0.25">
      <c r="A265" s="101"/>
      <c r="B265" s="101"/>
      <c r="C265" s="101"/>
      <c r="D265" s="101"/>
      <c r="E265" s="101"/>
      <c r="F265" s="101"/>
      <c r="G265" s="101"/>
      <c r="H265" s="101"/>
      <c r="I265" s="101"/>
      <c r="J265" s="101"/>
      <c r="K265" s="101"/>
      <c r="L265" s="101"/>
      <c r="M265" s="101"/>
      <c r="N265" s="104"/>
      <c r="O265" s="101"/>
      <c r="P265" s="101"/>
      <c r="Q265" s="101"/>
      <c r="R265" s="101"/>
      <c r="S265" s="101"/>
      <c r="T265" s="101"/>
      <c r="U265" s="101"/>
      <c r="V265" s="101"/>
      <c r="W265" s="101"/>
      <c r="X265" s="101"/>
      <c r="Y265" s="101"/>
      <c r="Z265" s="101"/>
      <c r="AA265" s="101"/>
      <c r="AB265" s="101"/>
      <c r="AC265" s="101"/>
      <c r="AD265" s="101"/>
      <c r="AE265" s="101"/>
      <c r="AF265" s="101"/>
      <c r="AG265" s="101"/>
      <c r="AH265" s="101"/>
      <c r="AI265" s="101"/>
    </row>
    <row r="266" spans="1:35" s="102" customFormat="1" x14ac:dyDescent="0.25">
      <c r="A266" s="101"/>
      <c r="B266" s="101"/>
      <c r="C266" s="101"/>
      <c r="D266" s="101"/>
      <c r="E266" s="101"/>
      <c r="F266" s="101"/>
      <c r="G266" s="101"/>
      <c r="H266" s="101"/>
      <c r="I266" s="101"/>
      <c r="J266" s="101"/>
      <c r="K266" s="101"/>
      <c r="L266" s="101"/>
      <c r="M266" s="101"/>
      <c r="N266" s="104"/>
      <c r="O266" s="101"/>
      <c r="P266" s="101"/>
      <c r="Q266" s="101"/>
      <c r="R266" s="101"/>
      <c r="S266" s="101"/>
      <c r="T266" s="101"/>
      <c r="U266" s="101"/>
      <c r="V266" s="101"/>
      <c r="W266" s="101"/>
      <c r="X266" s="101"/>
      <c r="Y266" s="101"/>
      <c r="Z266" s="101"/>
      <c r="AA266" s="101"/>
      <c r="AB266" s="101"/>
      <c r="AC266" s="101"/>
      <c r="AD266" s="101"/>
      <c r="AE266" s="101"/>
      <c r="AF266" s="101"/>
      <c r="AG266" s="101"/>
      <c r="AH266" s="101"/>
      <c r="AI266" s="101"/>
    </row>
    <row r="267" spans="1:35" s="102" customFormat="1" x14ac:dyDescent="0.25">
      <c r="A267" s="101"/>
      <c r="B267" s="101"/>
      <c r="C267" s="101"/>
      <c r="D267" s="101"/>
      <c r="E267" s="101"/>
      <c r="F267" s="101"/>
      <c r="G267" s="101"/>
      <c r="H267" s="101"/>
      <c r="I267" s="101"/>
      <c r="J267" s="101"/>
      <c r="K267" s="101"/>
      <c r="L267" s="101"/>
      <c r="M267" s="101"/>
      <c r="N267" s="104"/>
      <c r="O267" s="101"/>
      <c r="P267" s="101"/>
      <c r="Q267" s="101"/>
      <c r="R267" s="101"/>
      <c r="S267" s="101"/>
      <c r="T267" s="101"/>
      <c r="U267" s="101"/>
      <c r="V267" s="101"/>
      <c r="W267" s="101"/>
      <c r="X267" s="101"/>
      <c r="Y267" s="101"/>
      <c r="Z267" s="101"/>
      <c r="AA267" s="101"/>
      <c r="AB267" s="101"/>
      <c r="AC267" s="101"/>
      <c r="AD267" s="101"/>
      <c r="AE267" s="101"/>
      <c r="AF267" s="101"/>
      <c r="AG267" s="101"/>
      <c r="AH267" s="101"/>
      <c r="AI267" s="101"/>
    </row>
    <row r="268" spans="1:35" s="102" customFormat="1" x14ac:dyDescent="0.25">
      <c r="A268" s="101"/>
      <c r="B268" s="101"/>
      <c r="C268" s="101"/>
      <c r="D268" s="101"/>
      <c r="E268" s="101"/>
      <c r="F268" s="101"/>
      <c r="G268" s="101"/>
      <c r="H268" s="101"/>
      <c r="I268" s="101"/>
      <c r="J268" s="101"/>
      <c r="K268" s="101"/>
      <c r="L268" s="101"/>
      <c r="M268" s="101"/>
      <c r="N268" s="104"/>
      <c r="O268" s="101"/>
      <c r="P268" s="101"/>
      <c r="Q268" s="101"/>
      <c r="R268" s="101"/>
      <c r="S268" s="101"/>
      <c r="T268" s="101"/>
      <c r="U268" s="101"/>
      <c r="V268" s="101"/>
      <c r="W268" s="101"/>
      <c r="X268" s="101"/>
      <c r="Y268" s="101"/>
      <c r="Z268" s="101"/>
      <c r="AA268" s="101"/>
      <c r="AB268" s="101"/>
      <c r="AC268" s="101"/>
      <c r="AD268" s="101"/>
      <c r="AE268" s="101"/>
      <c r="AF268" s="101"/>
      <c r="AG268" s="101"/>
      <c r="AH268" s="101"/>
      <c r="AI268" s="101"/>
    </row>
    <row r="269" spans="1:35" s="102" customFormat="1" x14ac:dyDescent="0.25">
      <c r="A269" s="101"/>
      <c r="B269" s="101"/>
      <c r="C269" s="101"/>
      <c r="D269" s="101"/>
      <c r="E269" s="101"/>
      <c r="F269" s="101"/>
      <c r="G269" s="101"/>
      <c r="H269" s="101"/>
      <c r="I269" s="101"/>
      <c r="J269" s="101"/>
      <c r="K269" s="101"/>
      <c r="L269" s="101"/>
      <c r="M269" s="101"/>
      <c r="N269" s="104"/>
      <c r="O269" s="101"/>
      <c r="P269" s="101"/>
      <c r="Q269" s="101"/>
      <c r="R269" s="101"/>
      <c r="S269" s="101"/>
      <c r="T269" s="101"/>
      <c r="U269" s="101"/>
      <c r="V269" s="101"/>
      <c r="W269" s="101"/>
      <c r="X269" s="101"/>
      <c r="Y269" s="101"/>
      <c r="Z269" s="101"/>
      <c r="AA269" s="101"/>
      <c r="AB269" s="101"/>
      <c r="AC269" s="101"/>
      <c r="AD269" s="101"/>
      <c r="AE269" s="101"/>
      <c r="AF269" s="101"/>
      <c r="AG269" s="101"/>
      <c r="AH269" s="101"/>
      <c r="AI269" s="101"/>
    </row>
    <row r="270" spans="1:35" s="102" customFormat="1" x14ac:dyDescent="0.25">
      <c r="A270" s="101"/>
      <c r="B270" s="101"/>
      <c r="C270" s="101"/>
      <c r="D270" s="101"/>
      <c r="E270" s="101"/>
      <c r="F270" s="101"/>
      <c r="G270" s="101"/>
      <c r="H270" s="101"/>
      <c r="I270" s="101"/>
      <c r="J270" s="101"/>
      <c r="K270" s="101"/>
      <c r="L270" s="101"/>
      <c r="M270" s="101"/>
      <c r="N270" s="104"/>
      <c r="O270" s="101"/>
      <c r="P270" s="101"/>
      <c r="Q270" s="101"/>
      <c r="R270" s="101"/>
      <c r="S270" s="101"/>
      <c r="T270" s="101"/>
      <c r="U270" s="101"/>
      <c r="V270" s="101"/>
      <c r="W270" s="101"/>
      <c r="X270" s="101"/>
      <c r="Y270" s="101"/>
      <c r="Z270" s="101"/>
      <c r="AA270" s="101"/>
      <c r="AB270" s="101"/>
      <c r="AC270" s="101"/>
      <c r="AD270" s="101"/>
      <c r="AE270" s="101"/>
      <c r="AF270" s="101"/>
      <c r="AG270" s="101"/>
      <c r="AH270" s="101"/>
      <c r="AI270" s="101"/>
    </row>
    <row r="271" spans="1:35" s="102" customFormat="1" x14ac:dyDescent="0.25">
      <c r="A271" s="101"/>
      <c r="B271" s="101"/>
      <c r="C271" s="101"/>
      <c r="D271" s="101"/>
      <c r="E271" s="101"/>
      <c r="F271" s="101"/>
      <c r="G271" s="101"/>
      <c r="H271" s="101"/>
      <c r="I271" s="101"/>
      <c r="J271" s="101"/>
      <c r="K271" s="101"/>
      <c r="L271" s="101"/>
      <c r="M271" s="101"/>
      <c r="N271" s="104"/>
      <c r="O271" s="101"/>
      <c r="P271" s="101"/>
      <c r="Q271" s="101"/>
      <c r="R271" s="101"/>
      <c r="S271" s="101"/>
      <c r="T271" s="101"/>
      <c r="U271" s="101"/>
      <c r="V271" s="101"/>
      <c r="W271" s="101"/>
      <c r="X271" s="101"/>
      <c r="Y271" s="101"/>
      <c r="Z271" s="101"/>
      <c r="AA271" s="101"/>
      <c r="AB271" s="101"/>
      <c r="AC271" s="101"/>
      <c r="AD271" s="101"/>
      <c r="AE271" s="101"/>
      <c r="AF271" s="101"/>
      <c r="AG271" s="101"/>
      <c r="AH271" s="101"/>
      <c r="AI271" s="101"/>
    </row>
    <row r="272" spans="1:35" s="102" customFormat="1" x14ac:dyDescent="0.25">
      <c r="A272" s="101"/>
      <c r="B272" s="101"/>
      <c r="C272" s="101"/>
      <c r="D272" s="101"/>
      <c r="E272" s="101"/>
      <c r="F272" s="101"/>
      <c r="G272" s="101"/>
      <c r="H272" s="101"/>
      <c r="I272" s="101"/>
      <c r="J272" s="101"/>
      <c r="K272" s="101"/>
      <c r="L272" s="101"/>
      <c r="M272" s="101"/>
      <c r="N272" s="104"/>
      <c r="O272" s="101"/>
      <c r="P272" s="101"/>
      <c r="Q272" s="101"/>
      <c r="R272" s="101"/>
      <c r="S272" s="101"/>
      <c r="T272" s="101"/>
      <c r="U272" s="101"/>
      <c r="V272" s="101"/>
      <c r="W272" s="101"/>
      <c r="X272" s="101"/>
      <c r="Y272" s="101"/>
      <c r="Z272" s="101"/>
      <c r="AA272" s="101"/>
      <c r="AB272" s="101"/>
      <c r="AC272" s="101"/>
      <c r="AD272" s="101"/>
      <c r="AE272" s="101"/>
      <c r="AF272" s="101"/>
      <c r="AG272" s="101"/>
      <c r="AH272" s="101"/>
      <c r="AI272" s="101"/>
    </row>
    <row r="273" spans="1:35" s="102" customFormat="1" x14ac:dyDescent="0.25">
      <c r="A273" s="101"/>
      <c r="B273" s="101"/>
      <c r="C273" s="101"/>
      <c r="D273" s="101"/>
      <c r="E273" s="101"/>
      <c r="F273" s="101"/>
      <c r="G273" s="101"/>
      <c r="H273" s="101"/>
      <c r="I273" s="101"/>
      <c r="J273" s="101"/>
      <c r="K273" s="101"/>
      <c r="L273" s="101"/>
      <c r="M273" s="101"/>
      <c r="N273" s="104"/>
      <c r="O273" s="101"/>
      <c r="P273" s="101"/>
      <c r="Q273" s="101"/>
      <c r="R273" s="101"/>
      <c r="S273" s="101"/>
      <c r="T273" s="101"/>
      <c r="U273" s="101"/>
      <c r="V273" s="101"/>
      <c r="W273" s="101"/>
      <c r="X273" s="101"/>
      <c r="Y273" s="101"/>
      <c r="Z273" s="101"/>
      <c r="AA273" s="101"/>
      <c r="AB273" s="101"/>
      <c r="AC273" s="101"/>
      <c r="AD273" s="101"/>
      <c r="AE273" s="101"/>
      <c r="AF273" s="101"/>
      <c r="AG273" s="101"/>
      <c r="AH273" s="101"/>
      <c r="AI273" s="101"/>
    </row>
    <row r="274" spans="1:35" s="102" customFormat="1" x14ac:dyDescent="0.25">
      <c r="A274" s="101"/>
      <c r="B274" s="101"/>
      <c r="C274" s="101"/>
      <c r="D274" s="101"/>
      <c r="E274" s="101"/>
      <c r="F274" s="101"/>
      <c r="G274" s="101"/>
      <c r="H274" s="101"/>
      <c r="I274" s="101"/>
      <c r="J274" s="101"/>
      <c r="K274" s="101"/>
      <c r="L274" s="101"/>
      <c r="M274" s="101"/>
      <c r="N274" s="104"/>
      <c r="O274" s="101"/>
      <c r="P274" s="101"/>
      <c r="Q274" s="101"/>
      <c r="R274" s="101"/>
      <c r="S274" s="101"/>
      <c r="T274" s="101"/>
      <c r="U274" s="101"/>
      <c r="V274" s="101"/>
      <c r="W274" s="101"/>
      <c r="X274" s="101"/>
      <c r="Y274" s="101"/>
      <c r="Z274" s="101"/>
      <c r="AA274" s="101"/>
      <c r="AB274" s="101"/>
      <c r="AC274" s="101"/>
      <c r="AD274" s="101"/>
      <c r="AE274" s="101"/>
      <c r="AF274" s="101"/>
      <c r="AG274" s="101"/>
      <c r="AH274" s="101"/>
      <c r="AI274" s="101"/>
    </row>
    <row r="275" spans="1:35" s="102" customFormat="1" x14ac:dyDescent="0.25">
      <c r="A275" s="101"/>
      <c r="B275" s="101"/>
      <c r="C275" s="101"/>
      <c r="D275" s="101"/>
      <c r="E275" s="101"/>
      <c r="F275" s="101"/>
      <c r="G275" s="101"/>
      <c r="H275" s="101"/>
      <c r="I275" s="101"/>
      <c r="J275" s="101"/>
      <c r="K275" s="101"/>
      <c r="L275" s="101"/>
      <c r="M275" s="101"/>
      <c r="N275" s="104"/>
      <c r="O275" s="101"/>
      <c r="P275" s="101"/>
      <c r="Q275" s="101"/>
      <c r="R275" s="101"/>
      <c r="S275" s="101"/>
      <c r="T275" s="101"/>
      <c r="U275" s="101"/>
      <c r="V275" s="101"/>
      <c r="W275" s="101"/>
      <c r="X275" s="101"/>
      <c r="Y275" s="101"/>
      <c r="Z275" s="101"/>
      <c r="AA275" s="101"/>
      <c r="AB275" s="101"/>
      <c r="AC275" s="101"/>
      <c r="AD275" s="101"/>
      <c r="AE275" s="101"/>
      <c r="AF275" s="101"/>
      <c r="AG275" s="101"/>
      <c r="AH275" s="101"/>
      <c r="AI275" s="101"/>
    </row>
    <row r="276" spans="1:35" s="102" customFormat="1" x14ac:dyDescent="0.25">
      <c r="A276" s="101"/>
      <c r="B276" s="101"/>
      <c r="C276" s="101"/>
      <c r="D276" s="101"/>
      <c r="E276" s="101"/>
      <c r="F276" s="101"/>
      <c r="G276" s="101"/>
      <c r="H276" s="101"/>
      <c r="I276" s="101"/>
      <c r="J276" s="101"/>
      <c r="K276" s="101"/>
      <c r="L276" s="101"/>
      <c r="M276" s="101"/>
      <c r="N276" s="104"/>
      <c r="O276" s="101"/>
      <c r="P276" s="101"/>
      <c r="Q276" s="101"/>
      <c r="R276" s="101"/>
      <c r="S276" s="101"/>
      <c r="T276" s="101"/>
      <c r="U276" s="101"/>
      <c r="V276" s="101"/>
      <c r="W276" s="101"/>
      <c r="X276" s="101"/>
      <c r="Y276" s="101"/>
      <c r="Z276" s="101"/>
      <c r="AA276" s="101"/>
      <c r="AB276" s="101"/>
      <c r="AC276" s="101"/>
      <c r="AD276" s="101"/>
      <c r="AE276" s="101"/>
      <c r="AF276" s="101"/>
      <c r="AG276" s="101"/>
      <c r="AH276" s="101"/>
      <c r="AI276" s="101"/>
    </row>
    <row r="277" spans="1:35" s="102" customFormat="1" x14ac:dyDescent="0.25">
      <c r="A277" s="101"/>
      <c r="B277" s="101"/>
      <c r="C277" s="101"/>
      <c r="D277" s="101"/>
      <c r="E277" s="101"/>
      <c r="F277" s="101"/>
      <c r="G277" s="101"/>
      <c r="H277" s="101"/>
      <c r="I277" s="101"/>
      <c r="J277" s="101"/>
      <c r="K277" s="101"/>
      <c r="L277" s="101"/>
      <c r="M277" s="101"/>
      <c r="N277" s="104"/>
      <c r="O277" s="101"/>
      <c r="P277" s="101"/>
      <c r="Q277" s="101"/>
      <c r="R277" s="101"/>
      <c r="S277" s="101"/>
      <c r="T277" s="101"/>
      <c r="U277" s="101"/>
      <c r="V277" s="101"/>
      <c r="W277" s="101"/>
      <c r="X277" s="101"/>
      <c r="Y277" s="101"/>
      <c r="Z277" s="101"/>
      <c r="AA277" s="101"/>
      <c r="AB277" s="101"/>
      <c r="AC277" s="101"/>
      <c r="AD277" s="101"/>
      <c r="AE277" s="101"/>
      <c r="AF277" s="101"/>
      <c r="AG277" s="101"/>
      <c r="AH277" s="101"/>
      <c r="AI277" s="101"/>
    </row>
    <row r="278" spans="1:35" s="102" customFormat="1" x14ac:dyDescent="0.25">
      <c r="A278" s="101"/>
      <c r="B278" s="101"/>
      <c r="C278" s="101"/>
      <c r="D278" s="101"/>
      <c r="E278" s="101"/>
      <c r="F278" s="101"/>
      <c r="G278" s="101"/>
      <c r="H278" s="101"/>
      <c r="I278" s="101"/>
      <c r="J278" s="101"/>
      <c r="K278" s="101"/>
      <c r="L278" s="101"/>
      <c r="M278" s="101"/>
      <c r="N278" s="104"/>
      <c r="O278" s="101"/>
      <c r="P278" s="101"/>
      <c r="Q278" s="101"/>
      <c r="R278" s="101"/>
      <c r="S278" s="101"/>
      <c r="T278" s="101"/>
      <c r="U278" s="101"/>
      <c r="V278" s="101"/>
      <c r="W278" s="101"/>
      <c r="X278" s="101"/>
      <c r="Y278" s="101"/>
      <c r="Z278" s="101"/>
      <c r="AA278" s="101"/>
      <c r="AB278" s="101"/>
      <c r="AC278" s="101"/>
      <c r="AD278" s="101"/>
      <c r="AE278" s="101"/>
      <c r="AF278" s="101"/>
      <c r="AG278" s="101"/>
      <c r="AH278" s="101"/>
      <c r="AI278" s="101"/>
    </row>
    <row r="279" spans="1:35" s="102" customFormat="1" x14ac:dyDescent="0.25">
      <c r="A279" s="101"/>
      <c r="B279" s="101"/>
      <c r="C279" s="101"/>
      <c r="D279" s="101"/>
      <c r="E279" s="101"/>
      <c r="F279" s="101"/>
      <c r="G279" s="101"/>
      <c r="H279" s="101"/>
      <c r="I279" s="101"/>
      <c r="J279" s="101"/>
      <c r="K279" s="101"/>
      <c r="L279" s="101"/>
      <c r="M279" s="101"/>
      <c r="N279" s="104"/>
      <c r="O279" s="101"/>
      <c r="P279" s="101"/>
      <c r="Q279" s="101"/>
      <c r="R279" s="101"/>
      <c r="S279" s="101"/>
      <c r="T279" s="101"/>
      <c r="U279" s="101"/>
      <c r="V279" s="101"/>
      <c r="W279" s="101"/>
      <c r="X279" s="101"/>
      <c r="Y279" s="101"/>
      <c r="Z279" s="101"/>
      <c r="AA279" s="101"/>
      <c r="AB279" s="101"/>
      <c r="AC279" s="101"/>
      <c r="AD279" s="101"/>
      <c r="AE279" s="101"/>
      <c r="AF279" s="101"/>
      <c r="AG279" s="101"/>
      <c r="AH279" s="101"/>
      <c r="AI279" s="101"/>
    </row>
    <row r="280" spans="1:35" s="102" customFormat="1" x14ac:dyDescent="0.25">
      <c r="A280" s="101"/>
      <c r="B280" s="101"/>
      <c r="C280" s="101"/>
      <c r="D280" s="101"/>
      <c r="E280" s="101"/>
      <c r="F280" s="101"/>
      <c r="G280" s="101"/>
      <c r="H280" s="101"/>
      <c r="I280" s="101"/>
      <c r="J280" s="101"/>
      <c r="K280" s="101"/>
      <c r="L280" s="101"/>
      <c r="M280" s="101"/>
      <c r="N280" s="104"/>
      <c r="O280" s="101"/>
      <c r="P280" s="101"/>
      <c r="Q280" s="101"/>
      <c r="R280" s="101"/>
      <c r="S280" s="101"/>
      <c r="T280" s="101"/>
      <c r="U280" s="101"/>
      <c r="V280" s="101"/>
      <c r="W280" s="101"/>
      <c r="X280" s="101"/>
      <c r="Y280" s="101"/>
      <c r="Z280" s="101"/>
      <c r="AA280" s="101"/>
      <c r="AB280" s="101"/>
      <c r="AC280" s="101"/>
      <c r="AD280" s="101"/>
      <c r="AE280" s="101"/>
      <c r="AF280" s="101"/>
      <c r="AG280" s="101"/>
      <c r="AH280" s="101"/>
      <c r="AI280" s="101"/>
    </row>
    <row r="281" spans="1:35" s="102" customFormat="1" x14ac:dyDescent="0.25">
      <c r="A281" s="101"/>
      <c r="B281" s="101"/>
      <c r="C281" s="101"/>
      <c r="D281" s="101"/>
      <c r="E281" s="101"/>
      <c r="F281" s="101"/>
      <c r="G281" s="101"/>
      <c r="H281" s="101"/>
      <c r="I281" s="101"/>
      <c r="J281" s="101"/>
      <c r="K281" s="101"/>
      <c r="L281" s="101"/>
      <c r="M281" s="101"/>
      <c r="N281" s="104"/>
      <c r="O281" s="101"/>
      <c r="P281" s="101"/>
      <c r="Q281" s="101"/>
      <c r="R281" s="101"/>
      <c r="S281" s="101"/>
      <c r="T281" s="101"/>
      <c r="U281" s="101"/>
      <c r="V281" s="101"/>
      <c r="W281" s="101"/>
      <c r="X281" s="101"/>
      <c r="Y281" s="101"/>
      <c r="Z281" s="101"/>
      <c r="AA281" s="101"/>
      <c r="AB281" s="101"/>
      <c r="AC281" s="101"/>
      <c r="AD281" s="101"/>
      <c r="AE281" s="101"/>
      <c r="AF281" s="101"/>
      <c r="AG281" s="101"/>
      <c r="AH281" s="101"/>
      <c r="AI281" s="101"/>
    </row>
    <row r="282" spans="1:35" s="102" customFormat="1" x14ac:dyDescent="0.25">
      <c r="A282" s="101"/>
      <c r="B282" s="101"/>
      <c r="C282" s="101"/>
      <c r="D282" s="101"/>
      <c r="E282" s="101"/>
      <c r="F282" s="101"/>
      <c r="G282" s="101"/>
      <c r="H282" s="101"/>
      <c r="I282" s="101"/>
      <c r="J282" s="101"/>
      <c r="K282" s="101"/>
      <c r="L282" s="101"/>
      <c r="M282" s="101"/>
      <c r="N282" s="104"/>
      <c r="O282" s="101"/>
      <c r="P282" s="101"/>
      <c r="Q282" s="101"/>
      <c r="R282" s="101"/>
      <c r="S282" s="101"/>
      <c r="T282" s="101"/>
      <c r="U282" s="101"/>
      <c r="V282" s="101"/>
      <c r="W282" s="101"/>
      <c r="X282" s="101"/>
      <c r="Y282" s="101"/>
      <c r="Z282" s="101"/>
      <c r="AA282" s="101"/>
      <c r="AB282" s="101"/>
      <c r="AC282" s="101"/>
      <c r="AD282" s="101"/>
      <c r="AE282" s="101"/>
      <c r="AF282" s="101"/>
      <c r="AG282" s="101"/>
      <c r="AH282" s="101"/>
      <c r="AI282" s="101"/>
    </row>
    <row r="283" spans="1:35" s="102" customFormat="1" x14ac:dyDescent="0.25">
      <c r="A283" s="101"/>
      <c r="B283" s="101"/>
      <c r="C283" s="101"/>
      <c r="D283" s="101"/>
      <c r="E283" s="101"/>
      <c r="F283" s="101"/>
      <c r="G283" s="101"/>
      <c r="H283" s="101"/>
      <c r="I283" s="101"/>
      <c r="J283" s="101"/>
      <c r="K283" s="101"/>
      <c r="L283" s="101"/>
      <c r="M283" s="101"/>
      <c r="N283" s="104"/>
      <c r="O283" s="101"/>
      <c r="P283" s="101"/>
      <c r="Q283" s="101"/>
      <c r="R283" s="101"/>
      <c r="S283" s="101"/>
      <c r="T283" s="101"/>
      <c r="U283" s="101"/>
      <c r="V283" s="101"/>
      <c r="W283" s="101"/>
      <c r="X283" s="101"/>
      <c r="Y283" s="101"/>
      <c r="Z283" s="101"/>
      <c r="AA283" s="101"/>
      <c r="AB283" s="101"/>
      <c r="AC283" s="101"/>
      <c r="AD283" s="101"/>
      <c r="AE283" s="101"/>
      <c r="AF283" s="101"/>
      <c r="AG283" s="101"/>
      <c r="AH283" s="101"/>
      <c r="AI283" s="101"/>
    </row>
    <row r="284" spans="1:35" s="102" customFormat="1" x14ac:dyDescent="0.25">
      <c r="A284" s="101"/>
      <c r="B284" s="101"/>
      <c r="C284" s="101"/>
      <c r="D284" s="101"/>
      <c r="E284" s="101"/>
      <c r="F284" s="101"/>
      <c r="G284" s="101"/>
      <c r="H284" s="101"/>
      <c r="I284" s="101"/>
      <c r="J284" s="101"/>
      <c r="K284" s="101"/>
      <c r="L284" s="101"/>
      <c r="M284" s="101"/>
      <c r="N284" s="104"/>
      <c r="O284" s="101"/>
      <c r="P284" s="101"/>
      <c r="Q284" s="101"/>
      <c r="R284" s="101"/>
      <c r="S284" s="101"/>
      <c r="T284" s="101"/>
      <c r="U284" s="101"/>
      <c r="V284" s="101"/>
      <c r="W284" s="101"/>
      <c r="X284" s="101"/>
      <c r="Y284" s="101"/>
      <c r="Z284" s="101"/>
      <c r="AA284" s="101"/>
      <c r="AB284" s="101"/>
      <c r="AC284" s="101"/>
      <c r="AD284" s="101"/>
      <c r="AE284" s="101"/>
      <c r="AF284" s="101"/>
      <c r="AG284" s="101"/>
      <c r="AH284" s="101"/>
      <c r="AI284" s="101"/>
    </row>
    <row r="285" spans="1:35" s="102" customFormat="1" x14ac:dyDescent="0.25">
      <c r="A285" s="101"/>
      <c r="B285" s="101"/>
      <c r="C285" s="101"/>
      <c r="D285" s="101"/>
      <c r="E285" s="101"/>
      <c r="F285" s="101"/>
      <c r="G285" s="101"/>
      <c r="H285" s="101"/>
      <c r="I285" s="101"/>
      <c r="J285" s="101"/>
      <c r="K285" s="101"/>
      <c r="L285" s="101"/>
      <c r="M285" s="101"/>
      <c r="N285" s="104"/>
      <c r="O285" s="101"/>
      <c r="P285" s="101"/>
      <c r="Q285" s="101"/>
      <c r="R285" s="101"/>
      <c r="S285" s="101"/>
      <c r="T285" s="101"/>
      <c r="U285" s="101"/>
      <c r="V285" s="101"/>
      <c r="W285" s="101"/>
      <c r="X285" s="101"/>
      <c r="Y285" s="101"/>
      <c r="Z285" s="101"/>
      <c r="AA285" s="101"/>
      <c r="AB285" s="101"/>
      <c r="AC285" s="101"/>
      <c r="AD285" s="101"/>
      <c r="AE285" s="101"/>
      <c r="AF285" s="101"/>
      <c r="AG285" s="101"/>
      <c r="AH285" s="101"/>
      <c r="AI285" s="101"/>
    </row>
    <row r="286" spans="1:35" s="102" customFormat="1" x14ac:dyDescent="0.25">
      <c r="A286" s="101"/>
      <c r="B286" s="101"/>
      <c r="C286" s="101"/>
      <c r="D286" s="101"/>
      <c r="E286" s="101"/>
      <c r="F286" s="101"/>
      <c r="G286" s="101"/>
      <c r="H286" s="101"/>
      <c r="I286" s="101"/>
      <c r="J286" s="101"/>
      <c r="K286" s="101"/>
      <c r="L286" s="101"/>
      <c r="M286" s="101"/>
      <c r="N286" s="104"/>
      <c r="O286" s="101"/>
      <c r="P286" s="101"/>
      <c r="Q286" s="101"/>
      <c r="R286" s="101"/>
      <c r="S286" s="101"/>
      <c r="T286" s="101"/>
      <c r="U286" s="101"/>
      <c r="V286" s="101"/>
      <c r="W286" s="101"/>
      <c r="X286" s="101"/>
      <c r="Y286" s="101"/>
      <c r="Z286" s="101"/>
      <c r="AA286" s="101"/>
      <c r="AB286" s="101"/>
      <c r="AC286" s="101"/>
      <c r="AD286" s="101"/>
      <c r="AE286" s="101"/>
      <c r="AF286" s="101"/>
      <c r="AG286" s="101"/>
      <c r="AH286" s="101"/>
      <c r="AI286" s="101"/>
    </row>
    <row r="287" spans="1:35" s="102" customFormat="1" x14ac:dyDescent="0.25">
      <c r="A287" s="101"/>
      <c r="B287" s="101"/>
      <c r="C287" s="101"/>
      <c r="D287" s="101"/>
      <c r="E287" s="101"/>
      <c r="F287" s="101"/>
      <c r="G287" s="101"/>
      <c r="H287" s="101"/>
      <c r="I287" s="101"/>
      <c r="J287" s="101"/>
      <c r="K287" s="101"/>
      <c r="L287" s="101"/>
      <c r="M287" s="101"/>
      <c r="N287" s="104"/>
      <c r="O287" s="101"/>
      <c r="P287" s="101"/>
      <c r="Q287" s="101"/>
      <c r="R287" s="101"/>
      <c r="S287" s="101"/>
      <c r="T287" s="101"/>
      <c r="U287" s="101"/>
      <c r="V287" s="101"/>
      <c r="W287" s="101"/>
      <c r="X287" s="101"/>
      <c r="Y287" s="101"/>
      <c r="Z287" s="101"/>
      <c r="AA287" s="101"/>
      <c r="AB287" s="101"/>
      <c r="AC287" s="101"/>
      <c r="AD287" s="101"/>
      <c r="AE287" s="101"/>
      <c r="AF287" s="101"/>
      <c r="AG287" s="101"/>
      <c r="AH287" s="101"/>
      <c r="AI287" s="101"/>
    </row>
    <row r="288" spans="1:35" s="102" customFormat="1" x14ac:dyDescent="0.25">
      <c r="A288" s="101"/>
      <c r="B288" s="101"/>
      <c r="C288" s="101"/>
      <c r="D288" s="101"/>
      <c r="E288" s="101"/>
      <c r="F288" s="101"/>
      <c r="G288" s="101"/>
      <c r="H288" s="101"/>
      <c r="I288" s="101"/>
      <c r="J288" s="101"/>
      <c r="K288" s="101"/>
      <c r="L288" s="101"/>
      <c r="M288" s="101"/>
      <c r="N288" s="104"/>
      <c r="O288" s="101"/>
      <c r="P288" s="101"/>
      <c r="Q288" s="101"/>
      <c r="R288" s="101"/>
      <c r="S288" s="101"/>
      <c r="T288" s="101"/>
      <c r="U288" s="101"/>
      <c r="V288" s="101"/>
      <c r="W288" s="101"/>
      <c r="X288" s="101"/>
      <c r="Y288" s="101"/>
      <c r="Z288" s="101"/>
      <c r="AA288" s="101"/>
      <c r="AB288" s="101"/>
      <c r="AC288" s="101"/>
      <c r="AD288" s="101"/>
      <c r="AE288" s="101"/>
      <c r="AF288" s="101"/>
      <c r="AG288" s="101"/>
      <c r="AH288" s="101"/>
      <c r="AI288" s="101"/>
    </row>
    <row r="289" spans="1:35" s="102" customFormat="1" x14ac:dyDescent="0.25">
      <c r="A289" s="101"/>
      <c r="B289" s="101"/>
      <c r="C289" s="101"/>
      <c r="D289" s="101"/>
      <c r="E289" s="101"/>
      <c r="F289" s="101"/>
      <c r="G289" s="101"/>
      <c r="H289" s="101"/>
      <c r="I289" s="101"/>
      <c r="J289" s="101"/>
      <c r="K289" s="101"/>
      <c r="L289" s="101"/>
      <c r="M289" s="101"/>
      <c r="N289" s="104"/>
      <c r="O289" s="101"/>
      <c r="P289" s="101"/>
      <c r="Q289" s="101"/>
      <c r="R289" s="101"/>
      <c r="S289" s="101"/>
      <c r="T289" s="101"/>
      <c r="U289" s="101"/>
      <c r="V289" s="101"/>
      <c r="W289" s="101"/>
      <c r="X289" s="101"/>
      <c r="Y289" s="101"/>
      <c r="Z289" s="101"/>
      <c r="AA289" s="101"/>
      <c r="AB289" s="101"/>
      <c r="AC289" s="101"/>
      <c r="AD289" s="101"/>
      <c r="AE289" s="101"/>
      <c r="AF289" s="101"/>
      <c r="AG289" s="101"/>
      <c r="AH289" s="101"/>
      <c r="AI289" s="101"/>
    </row>
    <row r="290" spans="1:35" s="102" customFormat="1" x14ac:dyDescent="0.25">
      <c r="A290" s="101"/>
      <c r="B290" s="101"/>
      <c r="C290" s="101"/>
      <c r="D290" s="101"/>
      <c r="E290" s="101"/>
      <c r="F290" s="101"/>
      <c r="G290" s="101"/>
      <c r="H290" s="101"/>
      <c r="I290" s="101"/>
      <c r="J290" s="101"/>
      <c r="K290" s="101"/>
      <c r="L290" s="101"/>
      <c r="M290" s="101"/>
      <c r="N290" s="104"/>
      <c r="O290" s="101"/>
      <c r="P290" s="101"/>
      <c r="Q290" s="101"/>
      <c r="R290" s="101"/>
      <c r="S290" s="101"/>
      <c r="T290" s="101"/>
      <c r="U290" s="101"/>
      <c r="V290" s="101"/>
      <c r="W290" s="101"/>
      <c r="X290" s="101"/>
      <c r="Y290" s="101"/>
      <c r="Z290" s="101"/>
      <c r="AA290" s="101"/>
      <c r="AB290" s="101"/>
      <c r="AC290" s="101"/>
      <c r="AD290" s="101"/>
      <c r="AE290" s="101"/>
      <c r="AF290" s="101"/>
      <c r="AG290" s="101"/>
      <c r="AH290" s="101"/>
      <c r="AI290" s="101"/>
    </row>
    <row r="291" spans="1:35" s="102" customFormat="1" x14ac:dyDescent="0.25">
      <c r="A291" s="101"/>
      <c r="B291" s="101"/>
      <c r="C291" s="101"/>
      <c r="D291" s="101"/>
      <c r="E291" s="101"/>
      <c r="F291" s="101"/>
      <c r="G291" s="101"/>
      <c r="H291" s="101"/>
      <c r="I291" s="101"/>
      <c r="J291" s="101"/>
      <c r="K291" s="101"/>
      <c r="L291" s="101"/>
      <c r="M291" s="101"/>
      <c r="N291" s="104"/>
      <c r="O291" s="101"/>
      <c r="P291" s="101"/>
      <c r="Q291" s="101"/>
      <c r="R291" s="101"/>
      <c r="S291" s="101"/>
      <c r="T291" s="101"/>
      <c r="U291" s="101"/>
      <c r="V291" s="101"/>
      <c r="W291" s="101"/>
      <c r="X291" s="101"/>
      <c r="Y291" s="101"/>
      <c r="Z291" s="101"/>
      <c r="AA291" s="101"/>
      <c r="AB291" s="101"/>
      <c r="AC291" s="101"/>
      <c r="AD291" s="101"/>
      <c r="AE291" s="101"/>
      <c r="AF291" s="101"/>
      <c r="AG291" s="101"/>
      <c r="AH291" s="101"/>
      <c r="AI291" s="101"/>
    </row>
    <row r="292" spans="1:35" s="102" customFormat="1" x14ac:dyDescent="0.25">
      <c r="A292" s="101"/>
      <c r="B292" s="101"/>
      <c r="C292" s="101"/>
      <c r="D292" s="101"/>
      <c r="E292" s="101"/>
      <c r="F292" s="101"/>
      <c r="G292" s="101"/>
      <c r="H292" s="101"/>
      <c r="I292" s="101"/>
      <c r="J292" s="101"/>
      <c r="K292" s="101"/>
      <c r="L292" s="101"/>
      <c r="M292" s="101"/>
      <c r="N292" s="104"/>
      <c r="O292" s="101"/>
      <c r="P292" s="101"/>
      <c r="Q292" s="101"/>
      <c r="R292" s="101"/>
      <c r="S292" s="101"/>
      <c r="T292" s="101"/>
      <c r="U292" s="101"/>
      <c r="V292" s="101"/>
      <c r="W292" s="101"/>
      <c r="X292" s="101"/>
      <c r="Y292" s="101"/>
      <c r="Z292" s="101"/>
      <c r="AA292" s="101"/>
      <c r="AB292" s="101"/>
      <c r="AC292" s="101"/>
      <c r="AD292" s="101"/>
      <c r="AE292" s="101"/>
      <c r="AF292" s="101"/>
      <c r="AG292" s="101"/>
      <c r="AH292" s="101"/>
      <c r="AI292" s="101"/>
    </row>
    <row r="293" spans="1:35" s="102" customFormat="1" x14ac:dyDescent="0.25">
      <c r="A293" s="101"/>
      <c r="B293" s="101"/>
      <c r="C293" s="101"/>
      <c r="D293" s="101"/>
      <c r="E293" s="101"/>
      <c r="F293" s="101"/>
      <c r="G293" s="101"/>
      <c r="H293" s="101"/>
      <c r="I293" s="101"/>
      <c r="J293" s="101"/>
      <c r="K293" s="101"/>
      <c r="L293" s="101"/>
      <c r="M293" s="101"/>
      <c r="N293" s="104"/>
      <c r="O293" s="101"/>
      <c r="P293" s="101"/>
      <c r="Q293" s="101"/>
      <c r="R293" s="101"/>
      <c r="S293" s="101"/>
      <c r="T293" s="101"/>
      <c r="U293" s="101"/>
      <c r="V293" s="101"/>
      <c r="W293" s="101"/>
      <c r="X293" s="101"/>
      <c r="Y293" s="101"/>
      <c r="Z293" s="101"/>
      <c r="AA293" s="101"/>
      <c r="AB293" s="101"/>
      <c r="AC293" s="101"/>
      <c r="AD293" s="101"/>
      <c r="AE293" s="101"/>
      <c r="AF293" s="101"/>
      <c r="AG293" s="101"/>
      <c r="AH293" s="101"/>
      <c r="AI293" s="101"/>
    </row>
    <row r="294" spans="1:35" s="102" customFormat="1" x14ac:dyDescent="0.25">
      <c r="A294" s="101"/>
      <c r="B294" s="101"/>
      <c r="C294" s="101"/>
      <c r="D294" s="101"/>
      <c r="E294" s="101"/>
      <c r="F294" s="101"/>
      <c r="G294" s="101"/>
      <c r="H294" s="101"/>
      <c r="I294" s="101"/>
      <c r="J294" s="101"/>
      <c r="K294" s="101"/>
      <c r="L294" s="101"/>
      <c r="M294" s="101"/>
      <c r="N294" s="104"/>
      <c r="O294" s="101"/>
      <c r="P294" s="101"/>
      <c r="Q294" s="101"/>
      <c r="R294" s="101"/>
      <c r="S294" s="101"/>
      <c r="T294" s="101"/>
      <c r="U294" s="101"/>
      <c r="V294" s="101"/>
      <c r="W294" s="101"/>
      <c r="X294" s="101"/>
      <c r="Y294" s="101"/>
      <c r="Z294" s="101"/>
      <c r="AA294" s="101"/>
      <c r="AB294" s="101"/>
      <c r="AC294" s="101"/>
      <c r="AD294" s="101"/>
      <c r="AE294" s="101"/>
      <c r="AF294" s="101"/>
      <c r="AG294" s="101"/>
      <c r="AH294" s="101"/>
      <c r="AI294" s="101"/>
    </row>
    <row r="295" spans="1:35" s="102" customFormat="1" x14ac:dyDescent="0.25">
      <c r="A295" s="101"/>
      <c r="B295" s="101"/>
      <c r="C295" s="101"/>
      <c r="D295" s="101"/>
      <c r="E295" s="101"/>
      <c r="F295" s="101"/>
      <c r="G295" s="101"/>
      <c r="H295" s="101"/>
      <c r="I295" s="101"/>
      <c r="J295" s="101"/>
      <c r="K295" s="101"/>
      <c r="L295" s="101"/>
      <c r="M295" s="101"/>
      <c r="N295" s="104"/>
      <c r="O295" s="101"/>
      <c r="P295" s="101"/>
      <c r="Q295" s="101"/>
      <c r="R295" s="101"/>
      <c r="S295" s="101"/>
      <c r="T295" s="101"/>
      <c r="U295" s="101"/>
      <c r="V295" s="101"/>
      <c r="W295" s="101"/>
      <c r="X295" s="101"/>
      <c r="Y295" s="101"/>
      <c r="Z295" s="101"/>
      <c r="AA295" s="101"/>
      <c r="AB295" s="101"/>
      <c r="AC295" s="101"/>
      <c r="AD295" s="101"/>
      <c r="AE295" s="101"/>
      <c r="AF295" s="101"/>
      <c r="AG295" s="101"/>
      <c r="AH295" s="101"/>
      <c r="AI295" s="101"/>
    </row>
    <row r="296" spans="1:35" s="102" customFormat="1" x14ac:dyDescent="0.25">
      <c r="A296" s="101"/>
      <c r="B296" s="101"/>
      <c r="C296" s="101"/>
      <c r="D296" s="101"/>
      <c r="E296" s="101"/>
      <c r="F296" s="101"/>
      <c r="G296" s="101"/>
      <c r="H296" s="101"/>
      <c r="I296" s="101"/>
      <c r="J296" s="101"/>
      <c r="K296" s="101"/>
      <c r="L296" s="101"/>
      <c r="M296" s="101"/>
      <c r="N296" s="104"/>
      <c r="O296" s="101"/>
      <c r="P296" s="101"/>
      <c r="Q296" s="101"/>
      <c r="R296" s="101"/>
      <c r="S296" s="101"/>
      <c r="T296" s="101"/>
      <c r="U296" s="101"/>
      <c r="V296" s="101"/>
      <c r="W296" s="101"/>
      <c r="X296" s="101"/>
      <c r="Y296" s="101"/>
      <c r="Z296" s="101"/>
      <c r="AA296" s="101"/>
      <c r="AB296" s="101"/>
      <c r="AC296" s="101"/>
      <c r="AD296" s="101"/>
      <c r="AE296" s="101"/>
      <c r="AF296" s="101"/>
      <c r="AG296" s="101"/>
      <c r="AH296" s="101"/>
      <c r="AI296" s="101"/>
    </row>
    <row r="297" spans="1:35" s="102" customFormat="1" x14ac:dyDescent="0.25">
      <c r="A297" s="101"/>
      <c r="B297" s="101"/>
      <c r="C297" s="101"/>
      <c r="D297" s="101"/>
      <c r="E297" s="101"/>
      <c r="F297" s="101"/>
      <c r="G297" s="101"/>
      <c r="H297" s="101"/>
      <c r="I297" s="101"/>
      <c r="J297" s="101"/>
      <c r="K297" s="101"/>
      <c r="L297" s="101"/>
      <c r="M297" s="101"/>
      <c r="N297" s="104"/>
      <c r="O297" s="101"/>
      <c r="P297" s="101"/>
      <c r="Q297" s="101"/>
      <c r="R297" s="101"/>
      <c r="S297" s="101"/>
      <c r="T297" s="101"/>
      <c r="U297" s="101"/>
      <c r="V297" s="101"/>
      <c r="W297" s="101"/>
      <c r="X297" s="101"/>
      <c r="Y297" s="101"/>
      <c r="Z297" s="101"/>
      <c r="AA297" s="101"/>
      <c r="AB297" s="101"/>
      <c r="AC297" s="101"/>
      <c r="AD297" s="101"/>
      <c r="AE297" s="101"/>
      <c r="AF297" s="101"/>
      <c r="AG297" s="101"/>
      <c r="AH297" s="101"/>
      <c r="AI297" s="101"/>
    </row>
    <row r="298" spans="1:35" s="102" customFormat="1" x14ac:dyDescent="0.25">
      <c r="A298" s="101"/>
      <c r="B298" s="101"/>
      <c r="C298" s="101"/>
      <c r="D298" s="101"/>
      <c r="E298" s="101"/>
      <c r="F298" s="101"/>
      <c r="G298" s="101"/>
      <c r="H298" s="101"/>
      <c r="I298" s="101"/>
      <c r="J298" s="101"/>
      <c r="K298" s="101"/>
      <c r="L298" s="101"/>
      <c r="M298" s="101"/>
      <c r="N298" s="104"/>
      <c r="O298" s="101"/>
      <c r="P298" s="101"/>
      <c r="Q298" s="101"/>
      <c r="R298" s="101"/>
      <c r="S298" s="101"/>
      <c r="T298" s="101"/>
      <c r="U298" s="101"/>
      <c r="V298" s="101"/>
      <c r="W298" s="101"/>
      <c r="X298" s="101"/>
      <c r="Y298" s="101"/>
      <c r="Z298" s="101"/>
      <c r="AA298" s="101"/>
      <c r="AB298" s="101"/>
      <c r="AC298" s="101"/>
      <c r="AD298" s="101"/>
      <c r="AE298" s="101"/>
      <c r="AF298" s="101"/>
      <c r="AG298" s="101"/>
      <c r="AH298" s="101"/>
      <c r="AI298" s="101"/>
    </row>
    <row r="299" spans="1:35" s="102" customFormat="1" x14ac:dyDescent="0.25">
      <c r="A299" s="101"/>
      <c r="B299" s="101"/>
      <c r="C299" s="101"/>
      <c r="D299" s="101"/>
      <c r="E299" s="101"/>
      <c r="F299" s="101"/>
      <c r="G299" s="101"/>
      <c r="H299" s="101"/>
      <c r="I299" s="101"/>
      <c r="J299" s="101"/>
      <c r="K299" s="101"/>
      <c r="L299" s="101"/>
      <c r="M299" s="101"/>
      <c r="N299" s="104"/>
      <c r="O299" s="101"/>
      <c r="P299" s="101"/>
      <c r="Q299" s="101"/>
      <c r="R299" s="101"/>
      <c r="S299" s="101"/>
      <c r="T299" s="101"/>
      <c r="U299" s="101"/>
      <c r="V299" s="101"/>
      <c r="W299" s="101"/>
      <c r="X299" s="101"/>
      <c r="Y299" s="101"/>
      <c r="Z299" s="101"/>
      <c r="AA299" s="101"/>
      <c r="AB299" s="101"/>
      <c r="AC299" s="101"/>
      <c r="AD299" s="101"/>
      <c r="AE299" s="101"/>
      <c r="AF299" s="101"/>
      <c r="AG299" s="101"/>
      <c r="AH299" s="101"/>
      <c r="AI299" s="101"/>
    </row>
    <row r="300" spans="1:35" s="102" customFormat="1" x14ac:dyDescent="0.25">
      <c r="A300" s="101"/>
      <c r="B300" s="101"/>
      <c r="C300" s="101"/>
      <c r="D300" s="101"/>
      <c r="E300" s="101"/>
      <c r="F300" s="101"/>
      <c r="G300" s="101"/>
      <c r="H300" s="101"/>
      <c r="I300" s="101"/>
      <c r="J300" s="101"/>
      <c r="K300" s="101"/>
      <c r="L300" s="101"/>
      <c r="M300" s="101"/>
      <c r="N300" s="104"/>
      <c r="O300" s="101"/>
      <c r="P300" s="101"/>
      <c r="Q300" s="101"/>
      <c r="R300" s="101"/>
      <c r="S300" s="101"/>
      <c r="T300" s="101"/>
      <c r="U300" s="101"/>
      <c r="V300" s="101"/>
      <c r="W300" s="101"/>
      <c r="X300" s="101"/>
      <c r="Y300" s="101"/>
      <c r="Z300" s="101"/>
      <c r="AA300" s="101"/>
      <c r="AB300" s="101"/>
      <c r="AC300" s="101"/>
      <c r="AD300" s="101"/>
      <c r="AE300" s="101"/>
      <c r="AF300" s="101"/>
      <c r="AG300" s="101"/>
      <c r="AH300" s="101"/>
      <c r="AI300" s="101"/>
    </row>
    <row r="301" spans="1:35" s="102" customFormat="1" x14ac:dyDescent="0.25">
      <c r="A301" s="101"/>
      <c r="B301" s="101"/>
      <c r="C301" s="101"/>
      <c r="D301" s="101"/>
      <c r="E301" s="101"/>
      <c r="F301" s="101"/>
      <c r="G301" s="101"/>
      <c r="H301" s="101"/>
      <c r="I301" s="101"/>
      <c r="J301" s="101"/>
      <c r="K301" s="101"/>
      <c r="L301" s="101"/>
      <c r="M301" s="101"/>
      <c r="N301" s="104"/>
      <c r="O301" s="101"/>
      <c r="P301" s="101"/>
      <c r="Q301" s="101"/>
      <c r="R301" s="101"/>
      <c r="S301" s="101"/>
      <c r="T301" s="101"/>
      <c r="U301" s="101"/>
      <c r="V301" s="101"/>
      <c r="W301" s="101"/>
      <c r="X301" s="101"/>
      <c r="Y301" s="101"/>
      <c r="Z301" s="101"/>
      <c r="AA301" s="101"/>
      <c r="AB301" s="101"/>
      <c r="AC301" s="101"/>
      <c r="AD301" s="101"/>
      <c r="AE301" s="101"/>
      <c r="AF301" s="101"/>
      <c r="AG301" s="101"/>
      <c r="AH301" s="101"/>
      <c r="AI301" s="101"/>
    </row>
    <row r="302" spans="1:35" s="102" customFormat="1" x14ac:dyDescent="0.25">
      <c r="A302" s="101"/>
      <c r="B302" s="101"/>
      <c r="C302" s="101"/>
      <c r="D302" s="101"/>
      <c r="E302" s="101"/>
      <c r="F302" s="101"/>
      <c r="G302" s="101"/>
      <c r="H302" s="101"/>
      <c r="I302" s="101"/>
      <c r="J302" s="101"/>
      <c r="K302" s="101"/>
      <c r="L302" s="101"/>
      <c r="M302" s="101"/>
      <c r="N302" s="104"/>
      <c r="O302" s="101"/>
      <c r="P302" s="101"/>
      <c r="Q302" s="101"/>
      <c r="R302" s="101"/>
      <c r="S302" s="101"/>
      <c r="T302" s="101"/>
      <c r="U302" s="101"/>
      <c r="V302" s="101"/>
      <c r="W302" s="101"/>
      <c r="X302" s="101"/>
      <c r="Y302" s="101"/>
      <c r="Z302" s="101"/>
      <c r="AA302" s="101"/>
      <c r="AB302" s="101"/>
      <c r="AC302" s="101"/>
      <c r="AD302" s="101"/>
      <c r="AE302" s="101"/>
      <c r="AF302" s="101"/>
      <c r="AG302" s="101"/>
      <c r="AH302" s="101"/>
      <c r="AI302" s="101"/>
    </row>
    <row r="303" spans="1:35" s="102" customFormat="1" x14ac:dyDescent="0.25">
      <c r="A303" s="101"/>
      <c r="B303" s="101"/>
      <c r="C303" s="101"/>
      <c r="D303" s="101"/>
      <c r="E303" s="101"/>
      <c r="F303" s="101"/>
      <c r="G303" s="101"/>
      <c r="H303" s="101"/>
      <c r="I303" s="101"/>
      <c r="J303" s="101"/>
      <c r="K303" s="101"/>
      <c r="L303" s="101"/>
      <c r="M303" s="101"/>
      <c r="N303" s="104"/>
      <c r="O303" s="101"/>
      <c r="P303" s="101"/>
      <c r="Q303" s="101"/>
      <c r="R303" s="101"/>
      <c r="S303" s="101"/>
      <c r="T303" s="101"/>
      <c r="U303" s="101"/>
      <c r="V303" s="101"/>
      <c r="W303" s="101"/>
      <c r="X303" s="101"/>
      <c r="Y303" s="101"/>
      <c r="Z303" s="101"/>
      <c r="AA303" s="101"/>
      <c r="AB303" s="101"/>
      <c r="AC303" s="101"/>
      <c r="AD303" s="101"/>
      <c r="AE303" s="101"/>
      <c r="AF303" s="101"/>
      <c r="AG303" s="101"/>
      <c r="AH303" s="101"/>
      <c r="AI303" s="101"/>
    </row>
    <row r="304" spans="1:35" s="102" customFormat="1" x14ac:dyDescent="0.25">
      <c r="A304" s="101"/>
      <c r="B304" s="101"/>
      <c r="C304" s="101"/>
      <c r="D304" s="101"/>
      <c r="E304" s="101"/>
      <c r="F304" s="101"/>
      <c r="G304" s="101"/>
      <c r="H304" s="101"/>
      <c r="I304" s="101"/>
      <c r="J304" s="101"/>
      <c r="K304" s="101"/>
      <c r="L304" s="101"/>
      <c r="M304" s="101"/>
      <c r="N304" s="104"/>
      <c r="O304" s="103"/>
      <c r="P304" s="101"/>
      <c r="Q304" s="101"/>
      <c r="R304" s="101"/>
      <c r="S304" s="101"/>
      <c r="T304" s="101"/>
      <c r="U304" s="101"/>
      <c r="V304" s="101"/>
      <c r="W304" s="101"/>
      <c r="X304" s="101"/>
      <c r="Y304" s="101"/>
      <c r="Z304" s="101"/>
      <c r="AA304" s="101"/>
      <c r="AB304" s="101"/>
      <c r="AC304" s="101"/>
      <c r="AD304" s="101"/>
      <c r="AE304" s="101"/>
      <c r="AF304" s="101"/>
      <c r="AG304" s="101"/>
      <c r="AH304" s="101"/>
      <c r="AI304" s="101"/>
    </row>
    <row r="305" spans="1:35" s="102" customFormat="1" x14ac:dyDescent="0.25">
      <c r="A305" s="101"/>
      <c r="B305" s="101"/>
      <c r="C305" s="101"/>
      <c r="D305" s="101"/>
      <c r="E305" s="101"/>
      <c r="F305" s="101"/>
      <c r="G305" s="101"/>
      <c r="H305" s="101"/>
      <c r="I305" s="101"/>
      <c r="J305" s="101"/>
      <c r="K305" s="101"/>
      <c r="L305" s="101"/>
      <c r="M305" s="101"/>
      <c r="N305" s="104"/>
      <c r="O305" s="103"/>
      <c r="P305" s="101"/>
      <c r="Q305" s="101"/>
      <c r="R305" s="101"/>
      <c r="S305" s="101"/>
      <c r="T305" s="101"/>
      <c r="U305" s="101"/>
      <c r="V305" s="101"/>
      <c r="W305" s="101"/>
      <c r="X305" s="101"/>
      <c r="Y305" s="101"/>
      <c r="Z305" s="101"/>
      <c r="AA305" s="101"/>
      <c r="AB305" s="101"/>
      <c r="AC305" s="101"/>
      <c r="AD305" s="101"/>
      <c r="AE305" s="101"/>
      <c r="AF305" s="101"/>
      <c r="AG305" s="101"/>
      <c r="AH305" s="101"/>
      <c r="AI305" s="101"/>
    </row>
    <row r="306" spans="1:35" s="102" customFormat="1" x14ac:dyDescent="0.25">
      <c r="A306" s="101"/>
      <c r="B306" s="101"/>
      <c r="C306" s="101"/>
      <c r="D306" s="101"/>
      <c r="E306" s="101"/>
      <c r="F306" s="101"/>
      <c r="G306" s="101"/>
      <c r="H306" s="101"/>
      <c r="I306" s="101"/>
      <c r="J306" s="101"/>
      <c r="K306" s="101"/>
      <c r="L306" s="101"/>
      <c r="M306" s="101"/>
      <c r="N306" s="104"/>
      <c r="O306" s="103"/>
      <c r="P306" s="101"/>
      <c r="Q306" s="101"/>
      <c r="R306" s="101"/>
      <c r="S306" s="101"/>
      <c r="T306" s="101"/>
      <c r="U306" s="101"/>
      <c r="V306" s="101"/>
      <c r="W306" s="101"/>
      <c r="X306" s="101"/>
      <c r="Y306" s="101"/>
      <c r="Z306" s="101"/>
      <c r="AA306" s="101"/>
      <c r="AB306" s="101"/>
      <c r="AC306" s="101"/>
      <c r="AD306" s="101"/>
      <c r="AE306" s="101"/>
      <c r="AF306" s="101"/>
      <c r="AG306" s="101"/>
      <c r="AH306" s="101"/>
      <c r="AI306" s="101"/>
    </row>
  </sheetData>
  <sortState ref="A3:O33">
    <sortCondition ref="K3:K33"/>
  </sortState>
  <mergeCells count="2">
    <mergeCell ref="K2:L2"/>
    <mergeCell ref="A40:T40"/>
  </mergeCells>
  <conditionalFormatting sqref="L3:L33">
    <cfRule type="dataBar" priority="3">
      <dataBar showValue="0">
        <cfvo type="min"/>
        <cfvo type="max"/>
        <color rgb="FF69AE23"/>
      </dataBar>
      <extLst>
        <ext xmlns:x14="http://schemas.microsoft.com/office/spreadsheetml/2009/9/main" uri="{B025F937-C7B1-47D3-B67F-A62EFF666E3E}">
          <x14:id>{67355CE3-C560-4689-AB71-130AE0B3742B}</x14:id>
        </ext>
      </extLst>
    </cfRule>
  </conditionalFormatting>
  <conditionalFormatting sqref="M3:M33">
    <cfRule type="dataBar" priority="1">
      <dataBar>
        <cfvo type="min"/>
        <cfvo type="max"/>
        <color rgb="FF69AE23"/>
      </dataBar>
      <extLst>
        <ext xmlns:x14="http://schemas.microsoft.com/office/spreadsheetml/2009/9/main" uri="{B025F937-C7B1-47D3-B67F-A62EFF666E3E}">
          <x14:id>{168CFFD4-D23F-40A5-9A88-04BEE95ED9D7}</x14:id>
        </ext>
      </extLst>
    </cfRule>
    <cfRule type="dataBar" priority="2">
      <dataBar>
        <cfvo type="min"/>
        <cfvo type="max"/>
        <color rgb="FF69AE23"/>
      </dataBar>
      <extLst>
        <ext xmlns:x14="http://schemas.microsoft.com/office/spreadsheetml/2009/9/main" uri="{B025F937-C7B1-47D3-B67F-A62EFF666E3E}">
          <x14:id>{CDB2BFB9-1EC6-4062-A8FC-663EA6BF5889}</x14:id>
        </ext>
      </extLst>
    </cfRule>
  </conditionalFormatting>
  <pageMargins left="0.70866141732283472" right="0.70866141732283472" top="0.74803149606299213" bottom="0.74803149606299213" header="0.31496062992125984" footer="0.31496062992125984"/>
  <pageSetup paperSize="9" scale="80" orientation="portrait" r:id="rId1"/>
  <ignoredErrors>
    <ignoredError sqref="N9 N16 N23 N29" formula="1"/>
  </ignoredErrors>
  <extLst>
    <ext xmlns:x14="http://schemas.microsoft.com/office/spreadsheetml/2009/9/main" uri="{78C0D931-6437-407d-A8EE-F0AAD7539E65}">
      <x14:conditionalFormattings>
        <x14:conditionalFormatting xmlns:xm="http://schemas.microsoft.com/office/excel/2006/main">
          <x14:cfRule type="dataBar" id="{67355CE3-C560-4689-AB71-130AE0B3742B}">
            <x14:dataBar minLength="0" maxLength="100" gradient="0">
              <x14:cfvo type="autoMin"/>
              <x14:cfvo type="autoMax"/>
              <x14:negativeFillColor rgb="FFFF0000"/>
              <x14:axisColor rgb="FF000000"/>
            </x14:dataBar>
          </x14:cfRule>
          <xm:sqref>L3:L33</xm:sqref>
        </x14:conditionalFormatting>
        <x14:conditionalFormatting xmlns:xm="http://schemas.microsoft.com/office/excel/2006/main">
          <x14:cfRule type="dataBar" id="{168CFFD4-D23F-40A5-9A88-04BEE95ED9D7}">
            <x14:dataBar minLength="0" maxLength="100" gradient="0">
              <x14:cfvo type="autoMin"/>
              <x14:cfvo type="autoMax"/>
              <x14:negativeFillColor rgb="FFFF0000"/>
              <x14:axisColor rgb="FF000000"/>
            </x14:dataBar>
          </x14:cfRule>
          <x14:cfRule type="dataBar" id="{CDB2BFB9-1EC6-4062-A8FC-663EA6BF5889}">
            <x14:dataBar minLength="0" maxLength="100" gradient="0">
              <x14:cfvo type="autoMin"/>
              <x14:cfvo type="autoMax"/>
              <x14:negativeFillColor rgb="FFFF0000"/>
              <x14:axisColor rgb="FF000000"/>
            </x14:dataBar>
          </x14:cfRule>
          <xm:sqref>M3:M33</xm:sqref>
        </x14:conditionalFormatting>
      </x14:conditionalFormattings>
    </ext>
    <ext xmlns:x14="http://schemas.microsoft.com/office/spreadsheetml/2009/9/main" uri="{05C60535-1F16-4fd2-B633-F4F36F0B64E0}">
      <x14:sparklineGroups xmlns:xm="http://schemas.microsoft.com/office/excel/2006/main">
        <x14:sparklineGroup manualMax="0" manualMin="0" displayEmptyCellsAs="gap" markers="1">
          <x14:colorSeries rgb="FF69AE23"/>
          <x14:colorNegative rgb="FFD00000"/>
          <x14:colorAxis rgb="FF000000"/>
          <x14:colorMarkers rgb="FF69AE23"/>
          <x14:colorFirst rgb="FFD00000"/>
          <x14:colorLast rgb="FFD00000"/>
          <x14:colorHigh rgb="FFD00000"/>
          <x14:colorLow rgb="FFD00000"/>
          <x14:sparklines>
            <x14:sparkline>
              <xm:f>Table_D6!B3:K3</xm:f>
              <xm:sqref>M3</xm:sqref>
            </x14:sparkline>
            <x14:sparkline>
              <xm:f>Table_D6!B4:K4</xm:f>
              <xm:sqref>M4</xm:sqref>
            </x14:sparkline>
          </x14:sparklines>
        </x14:sparklineGroup>
        <x14:sparklineGroup manualMax="0" manualMin="0" displayEmptyCellsAs="gap" markers="1">
          <x14:colorSeries rgb="FF69AE23"/>
          <x14:colorNegative rgb="FFD00000"/>
          <x14:colorAxis rgb="FF000000"/>
          <x14:colorMarkers rgb="FF69AE23"/>
          <x14:colorFirst rgb="FFD00000"/>
          <x14:colorLast rgb="FFD00000"/>
          <x14:colorHigh rgb="FFD00000"/>
          <x14:colorLow rgb="FFD00000"/>
          <x14:sparklines>
            <x14:sparkline>
              <xm:f>Table_D6!B5:K5</xm:f>
              <xm:sqref>M5</xm:sqref>
            </x14:sparkline>
            <x14:sparkline>
              <xm:f>Table_D6!B6:K6</xm:f>
              <xm:sqref>M6</xm:sqref>
            </x14:sparkline>
            <x14:sparkline>
              <xm:f>Table_D6!B7:K7</xm:f>
              <xm:sqref>M7</xm:sqref>
            </x14:sparkline>
            <x14:sparkline>
              <xm:f>Table_D6!B8:K8</xm:f>
              <xm:sqref>M8</xm:sqref>
            </x14:sparkline>
            <x14:sparkline>
              <xm:f>Table_D6!B9:K9</xm:f>
              <xm:sqref>M9</xm:sqref>
            </x14:sparkline>
            <x14:sparkline>
              <xm:f>Table_D6!B10:K10</xm:f>
              <xm:sqref>M10</xm:sqref>
            </x14:sparkline>
            <x14:sparkline>
              <xm:f>Table_D6!B11:K11</xm:f>
              <xm:sqref>M11</xm:sqref>
            </x14:sparkline>
            <x14:sparkline>
              <xm:f>Table_D6!B12:K12</xm:f>
              <xm:sqref>M12</xm:sqref>
            </x14:sparkline>
            <x14:sparkline>
              <xm:f>Table_D6!B13:K13</xm:f>
              <xm:sqref>M13</xm:sqref>
            </x14:sparkline>
            <x14:sparkline>
              <xm:f>Table_D6!B14:K14</xm:f>
              <xm:sqref>M14</xm:sqref>
            </x14:sparkline>
            <x14:sparkline>
              <xm:f>Table_D6!B15:K15</xm:f>
              <xm:sqref>M15</xm:sqref>
            </x14:sparkline>
            <x14:sparkline>
              <xm:f>Table_D6!B16:K16</xm:f>
              <xm:sqref>M16</xm:sqref>
            </x14:sparkline>
            <x14:sparkline>
              <xm:f>Table_D6!B17:K17</xm:f>
              <xm:sqref>M17</xm:sqref>
            </x14:sparkline>
            <x14:sparkline>
              <xm:f>Table_D6!B18:K18</xm:f>
              <xm:sqref>M18</xm:sqref>
            </x14:sparkline>
            <x14:sparkline>
              <xm:f>Table_D6!B19:K19</xm:f>
              <xm:sqref>M19</xm:sqref>
            </x14:sparkline>
            <x14:sparkline>
              <xm:f>Table_D6!B20:K20</xm:f>
              <xm:sqref>M20</xm:sqref>
            </x14:sparkline>
            <x14:sparkline>
              <xm:f>Table_D6!B21:K21</xm:f>
              <xm:sqref>M21</xm:sqref>
            </x14:sparkline>
            <x14:sparkline>
              <xm:f>Table_D6!B22:K22</xm:f>
              <xm:sqref>M22</xm:sqref>
            </x14:sparkline>
            <x14:sparkline>
              <xm:f>Table_D6!B23:K23</xm:f>
              <xm:sqref>M23</xm:sqref>
            </x14:sparkline>
            <x14:sparkline>
              <xm:f>Table_D6!B24:K24</xm:f>
              <xm:sqref>M24</xm:sqref>
            </x14:sparkline>
            <x14:sparkline>
              <xm:f>Table_D6!B25:K25</xm:f>
              <xm:sqref>M25</xm:sqref>
            </x14:sparkline>
            <x14:sparkline>
              <xm:f>Table_D6!B26:K26</xm:f>
              <xm:sqref>M26</xm:sqref>
            </x14:sparkline>
            <x14:sparkline>
              <xm:f>Table_D6!B27:K27</xm:f>
              <xm:sqref>M27</xm:sqref>
            </x14:sparkline>
            <x14:sparkline>
              <xm:f>Table_D6!B28:K28</xm:f>
              <xm:sqref>M28</xm:sqref>
            </x14:sparkline>
            <x14:sparkline>
              <xm:f>Table_D6!B29:K29</xm:f>
              <xm:sqref>M29</xm:sqref>
            </x14:sparkline>
            <x14:sparkline>
              <xm:f>Table_D6!B30:K30</xm:f>
              <xm:sqref>M30</xm:sqref>
            </x14:sparkline>
            <x14:sparkline>
              <xm:f>Table_D6!B31:K31</xm:f>
              <xm:sqref>M31</xm:sqref>
            </x14:sparkline>
            <x14:sparkline>
              <xm:f>Table_D6!B32:K32</xm:f>
              <xm:sqref>M32</xm:sqref>
            </x14:sparkline>
            <x14:sparkline>
              <xm:f>Table_D6!B33:K33</xm:f>
              <xm:sqref>M33</xm:sqref>
            </x14:sparkline>
          </x14:sparklines>
        </x14:sparklineGroup>
      </x14:sparklineGroup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03"/>
  <sheetViews>
    <sheetView topLeftCell="A16" zoomScale="80" zoomScaleNormal="80" workbookViewId="0">
      <selection activeCell="A38" sqref="A38"/>
    </sheetView>
  </sheetViews>
  <sheetFormatPr defaultColWidth="9.140625" defaultRowHeight="15" x14ac:dyDescent="0.25"/>
  <cols>
    <col min="1" max="1" width="14.42578125" style="101" customWidth="1"/>
    <col min="2" max="11" width="8" style="101" bestFit="1" customWidth="1"/>
    <col min="12" max="12" width="13.42578125" style="101" customWidth="1"/>
    <col min="13" max="13" width="17.28515625" style="101" customWidth="1"/>
    <col min="14" max="14" width="13.42578125" style="104" customWidth="1"/>
    <col min="15" max="15" width="8.42578125" style="103" bestFit="1" customWidth="1"/>
    <col min="16" max="16" width="9.140625" style="101"/>
    <col min="17" max="17" width="7.28515625" style="101" customWidth="1"/>
    <col min="18" max="18" width="7.28515625" style="101" bestFit="1" customWidth="1"/>
    <col min="19" max="19" width="9.140625" style="101"/>
    <col min="20" max="20" width="12.28515625" style="101" customWidth="1"/>
    <col min="21" max="21" width="9.42578125" style="101" customWidth="1"/>
    <col min="22" max="16384" width="9.140625" style="101"/>
  </cols>
  <sheetData>
    <row r="1" spans="1:30" s="98" customFormat="1" ht="36.75" customHeight="1" x14ac:dyDescent="0.2">
      <c r="A1" s="231" t="s">
        <v>141</v>
      </c>
      <c r="N1" s="99"/>
      <c r="O1" s="121"/>
    </row>
    <row r="2" spans="1:30" s="118" customFormat="1" ht="66.75" customHeight="1" x14ac:dyDescent="0.2">
      <c r="A2" s="120" t="s">
        <v>0</v>
      </c>
      <c r="B2" s="119">
        <v>2010</v>
      </c>
      <c r="C2" s="119">
        <v>2011</v>
      </c>
      <c r="D2" s="119">
        <v>2012</v>
      </c>
      <c r="E2" s="119">
        <v>2013</v>
      </c>
      <c r="F2" s="119">
        <v>2014</v>
      </c>
      <c r="G2" s="119">
        <v>2015</v>
      </c>
      <c r="H2" s="119">
        <v>2016</v>
      </c>
      <c r="I2" s="119">
        <v>2017</v>
      </c>
      <c r="J2" s="119">
        <v>2018</v>
      </c>
      <c r="K2" s="316">
        <v>2019</v>
      </c>
      <c r="L2" s="313"/>
      <c r="M2" s="70" t="s">
        <v>131</v>
      </c>
      <c r="N2" s="70" t="s">
        <v>126</v>
      </c>
      <c r="O2" s="119" t="s">
        <v>106</v>
      </c>
      <c r="R2"/>
      <c r="S2"/>
      <c r="T2"/>
      <c r="U2"/>
      <c r="V2"/>
      <c r="W2"/>
      <c r="X2"/>
    </row>
    <row r="3" spans="1:30" s="98" customFormat="1" ht="18" customHeight="1" x14ac:dyDescent="0.2">
      <c r="A3" s="110" t="s">
        <v>4</v>
      </c>
      <c r="B3" s="89">
        <v>3.6854535732456601E-3</v>
      </c>
      <c r="C3" s="89">
        <v>4.2394760058250798E-3</v>
      </c>
      <c r="D3" s="89">
        <v>6.1805267664750095E-4</v>
      </c>
      <c r="E3" s="89">
        <v>4.1283945859897E-3</v>
      </c>
      <c r="F3" s="89">
        <v>5.71236065883342E-4</v>
      </c>
      <c r="G3" s="89">
        <v>3.6188533875543198E-3</v>
      </c>
      <c r="H3" s="89">
        <v>9.8567472956701194E-2</v>
      </c>
      <c r="I3" s="89">
        <v>0.113771518787613</v>
      </c>
      <c r="J3" s="89">
        <v>1.56098689117368E-2</v>
      </c>
      <c r="K3" s="89">
        <v>1.3903984286060199E-2</v>
      </c>
      <c r="L3" s="109">
        <v>1.3903984286060199E-2</v>
      </c>
      <c r="M3" s="112"/>
      <c r="N3" s="106">
        <f>_xlfn.RRI(9,B3,K3)</f>
        <v>0.15896957725462202</v>
      </c>
      <c r="O3" s="125"/>
      <c r="P3" s="4"/>
      <c r="Q3" s="108"/>
      <c r="R3"/>
      <c r="S3"/>
      <c r="T3"/>
      <c r="U3"/>
      <c r="V3"/>
      <c r="W3"/>
      <c r="X3"/>
      <c r="Y3"/>
      <c r="Z3"/>
      <c r="AA3"/>
      <c r="AB3"/>
      <c r="AC3"/>
      <c r="AD3"/>
    </row>
    <row r="4" spans="1:30" s="98" customFormat="1" ht="18" customHeight="1" x14ac:dyDescent="0.2">
      <c r="A4" s="110" t="s">
        <v>26</v>
      </c>
      <c r="B4" s="151"/>
      <c r="C4" s="91">
        <v>0.39027824052133298</v>
      </c>
      <c r="D4" s="91">
        <v>3.22150415046044E-2</v>
      </c>
      <c r="E4" s="91">
        <v>5.3388892164912702E-2</v>
      </c>
      <c r="F4" s="91">
        <v>6.1606803692079701E-2</v>
      </c>
      <c r="G4" s="91">
        <v>6.1598848835270802E-2</v>
      </c>
      <c r="H4" s="91">
        <v>8.1081723261967595E-2</v>
      </c>
      <c r="I4" s="91">
        <v>4.9372188524332498E-2</v>
      </c>
      <c r="J4" s="91">
        <v>5.4952006442417101E-2</v>
      </c>
      <c r="K4" s="91">
        <v>6.6729435394399905E-2</v>
      </c>
      <c r="L4" s="109">
        <v>6.6729435394399905E-2</v>
      </c>
      <c r="M4" s="112"/>
      <c r="N4" s="106">
        <f>_xlfn.RRI(8,C4,K4)</f>
        <v>-0.19810429203753477</v>
      </c>
      <c r="O4" s="124"/>
      <c r="P4" s="100"/>
      <c r="Q4" s="108"/>
      <c r="R4"/>
      <c r="S4"/>
      <c r="T4"/>
      <c r="U4"/>
      <c r="V4"/>
      <c r="W4"/>
      <c r="X4"/>
      <c r="Y4"/>
      <c r="Z4"/>
      <c r="AA4"/>
      <c r="AB4"/>
      <c r="AC4"/>
      <c r="AD4"/>
    </row>
    <row r="5" spans="1:30" s="98" customFormat="1" ht="18" customHeight="1" x14ac:dyDescent="0.2">
      <c r="A5" s="110" t="s">
        <v>32</v>
      </c>
      <c r="B5" s="151"/>
      <c r="C5" s="156">
        <v>0.108425344373976</v>
      </c>
      <c r="D5" s="156">
        <v>0.1214286488372</v>
      </c>
      <c r="E5" s="156">
        <v>0.14052070361635599</v>
      </c>
      <c r="F5" s="156">
        <v>0.162166704046077</v>
      </c>
      <c r="G5" s="156">
        <v>0.186610726012781</v>
      </c>
      <c r="H5" s="156">
        <v>0.237443826577412</v>
      </c>
      <c r="I5" s="156">
        <v>0.241523129367544</v>
      </c>
      <c r="J5" s="156">
        <v>0.269162979010653</v>
      </c>
      <c r="K5" s="91">
        <v>0.18246887963599101</v>
      </c>
      <c r="L5" s="109">
        <v>0.18246887963599101</v>
      </c>
      <c r="M5" s="112"/>
      <c r="N5" s="106" t="s">
        <v>11</v>
      </c>
      <c r="O5" s="106"/>
      <c r="P5" s="4"/>
      <c r="Q5" s="108"/>
      <c r="R5"/>
      <c r="S5"/>
      <c r="T5"/>
      <c r="U5"/>
      <c r="V5"/>
      <c r="W5"/>
      <c r="X5"/>
      <c r="Y5"/>
      <c r="Z5"/>
      <c r="AA5"/>
      <c r="AB5"/>
      <c r="AC5"/>
      <c r="AD5"/>
    </row>
    <row r="6" spans="1:30" s="98" customFormat="1" ht="18" customHeight="1" x14ac:dyDescent="0.2">
      <c r="A6" s="110" t="s">
        <v>2</v>
      </c>
      <c r="B6" s="89">
        <v>9.3178768266581502E-2</v>
      </c>
      <c r="C6" s="89">
        <v>0.189029012610507</v>
      </c>
      <c r="D6" s="89">
        <v>0.213524826144389</v>
      </c>
      <c r="E6" s="89">
        <v>0.24832615405321001</v>
      </c>
      <c r="F6" s="89">
        <v>0.26444787986236301</v>
      </c>
      <c r="G6" s="89">
        <v>0.205136649484706</v>
      </c>
      <c r="H6" s="89">
        <v>8.7506897000113798E-2</v>
      </c>
      <c r="I6" s="89">
        <v>9.4262515177578707E-2</v>
      </c>
      <c r="J6" s="89">
        <v>0.26935411236655799</v>
      </c>
      <c r="K6" s="89">
        <v>0.29823488554541799</v>
      </c>
      <c r="L6" s="109">
        <v>0.29823488554541799</v>
      </c>
      <c r="M6" s="112"/>
      <c r="N6" s="106">
        <f>_xlfn.RRI(9,B6,K6)</f>
        <v>0.13798867996365138</v>
      </c>
      <c r="O6" s="125"/>
      <c r="P6" s="4"/>
      <c r="Q6" s="108"/>
      <c r="R6"/>
      <c r="S6"/>
      <c r="T6"/>
      <c r="U6"/>
      <c r="V6"/>
      <c r="W6"/>
      <c r="X6"/>
      <c r="Y6"/>
      <c r="Z6"/>
      <c r="AA6"/>
      <c r="AB6"/>
      <c r="AC6"/>
      <c r="AD6"/>
    </row>
    <row r="7" spans="1:30" s="98" customFormat="1" ht="18" customHeight="1" x14ac:dyDescent="0.2">
      <c r="A7" s="110" t="s">
        <v>28</v>
      </c>
      <c r="B7" s="89">
        <v>0.23479037260332999</v>
      </c>
      <c r="C7" s="89">
        <v>0.24246464090339401</v>
      </c>
      <c r="D7" s="89">
        <v>0.27745795197484802</v>
      </c>
      <c r="E7" s="89">
        <v>0.35465926451604801</v>
      </c>
      <c r="F7" s="89">
        <v>0.32950146463563801</v>
      </c>
      <c r="G7" s="89">
        <v>0.33196924057860999</v>
      </c>
      <c r="H7" s="89">
        <v>0.33964092428854697</v>
      </c>
      <c r="I7" s="89">
        <v>0.38309497276815502</v>
      </c>
      <c r="J7" s="89">
        <v>0.35088966196329202</v>
      </c>
      <c r="K7" s="89">
        <v>0.36251077631824202</v>
      </c>
      <c r="L7" s="109">
        <v>0.36251077631824202</v>
      </c>
      <c r="M7" s="112"/>
      <c r="N7" s="106">
        <f>_xlfn.RRI(9,B7,K7)</f>
        <v>4.9445937513429072E-2</v>
      </c>
      <c r="O7" s="125"/>
      <c r="P7" s="4"/>
      <c r="Q7" s="108"/>
      <c r="R7"/>
      <c r="S7"/>
      <c r="T7"/>
      <c r="U7"/>
      <c r="V7"/>
      <c r="W7"/>
      <c r="X7"/>
      <c r="Y7"/>
      <c r="Z7"/>
      <c r="AA7"/>
      <c r="AB7"/>
      <c r="AC7"/>
      <c r="AD7"/>
    </row>
    <row r="8" spans="1:30" s="98" customFormat="1" ht="18" customHeight="1" x14ac:dyDescent="0.2">
      <c r="A8" s="110" t="s">
        <v>17</v>
      </c>
      <c r="B8" s="89">
        <v>0.56804827474321395</v>
      </c>
      <c r="C8" s="89">
        <v>0.50889155487943205</v>
      </c>
      <c r="D8" s="89">
        <v>0.46033544778961299</v>
      </c>
      <c r="E8" s="89">
        <v>0.45265201839975899</v>
      </c>
      <c r="F8" s="89">
        <v>0.40902108244458901</v>
      </c>
      <c r="G8" s="89">
        <v>0.45685866665348401</v>
      </c>
      <c r="H8" s="89">
        <v>0.45491323374524001</v>
      </c>
      <c r="I8" s="89">
        <v>0.50530278559960395</v>
      </c>
      <c r="J8" s="89">
        <v>0.44311017479860298</v>
      </c>
      <c r="K8" s="89">
        <v>0.45246599459119202</v>
      </c>
      <c r="L8" s="109">
        <v>0.45246599459119202</v>
      </c>
      <c r="M8" s="112"/>
      <c r="N8" s="106">
        <f>_xlfn.RRI(9,B8,K8)</f>
        <v>-2.4960297598439651E-2</v>
      </c>
      <c r="O8" s="124"/>
      <c r="P8" s="4"/>
      <c r="Q8" s="108"/>
      <c r="R8"/>
      <c r="S8"/>
      <c r="T8"/>
      <c r="U8"/>
      <c r="V8"/>
      <c r="W8"/>
      <c r="X8"/>
      <c r="Y8"/>
      <c r="Z8"/>
      <c r="AA8"/>
      <c r="AB8"/>
      <c r="AC8"/>
      <c r="AD8"/>
    </row>
    <row r="9" spans="1:30" s="98" customFormat="1" ht="18" customHeight="1" x14ac:dyDescent="0.2">
      <c r="A9" s="110" t="s">
        <v>6</v>
      </c>
      <c r="B9" s="89">
        <v>8.2618044296489494E-3</v>
      </c>
      <c r="C9" s="89">
        <v>6.4665446742042304E-2</v>
      </c>
      <c r="D9" s="89">
        <v>0.11400680160469601</v>
      </c>
      <c r="E9" s="89">
        <v>0.186477404553028</v>
      </c>
      <c r="F9" s="89">
        <v>0.25768440564183798</v>
      </c>
      <c r="G9" s="89">
        <v>0.365002523174008</v>
      </c>
      <c r="H9" s="89">
        <v>0.36401337947731599</v>
      </c>
      <c r="I9" s="89">
        <v>0.39668684525981202</v>
      </c>
      <c r="J9" s="89">
        <v>0.36000238143047902</v>
      </c>
      <c r="K9" s="89">
        <v>0.49478177785309002</v>
      </c>
      <c r="L9" s="109">
        <v>0.49478177785309002</v>
      </c>
      <c r="M9" s="112"/>
      <c r="N9" s="106">
        <f>_xlfn.RRI(9,B9,K9)</f>
        <v>0.57573102987262703</v>
      </c>
      <c r="O9" s="125" t="s">
        <v>14</v>
      </c>
      <c r="P9" s="4"/>
      <c r="Q9" s="108"/>
      <c r="R9"/>
      <c r="S9"/>
      <c r="T9"/>
      <c r="U9"/>
      <c r="V9"/>
      <c r="W9"/>
      <c r="X9"/>
      <c r="Y9"/>
      <c r="Z9"/>
      <c r="AA9"/>
      <c r="AB9"/>
      <c r="AC9"/>
      <c r="AD9"/>
    </row>
    <row r="10" spans="1:30" s="98" customFormat="1" ht="18" customHeight="1" x14ac:dyDescent="0.2">
      <c r="A10" s="110" t="s">
        <v>21</v>
      </c>
      <c r="B10" s="154">
        <v>0.39145746180204599</v>
      </c>
      <c r="C10" s="154">
        <v>0.41173363548064001</v>
      </c>
      <c r="D10" s="154">
        <v>0.41290871619371</v>
      </c>
      <c r="E10" s="154">
        <v>0.43604455763339101</v>
      </c>
      <c r="F10" s="154">
        <v>0.463198139505206</v>
      </c>
      <c r="G10" s="154">
        <v>0.47186150674472499</v>
      </c>
      <c r="H10" s="91">
        <v>0.507090783119718</v>
      </c>
      <c r="I10" s="91">
        <v>0.48367672652261801</v>
      </c>
      <c r="J10" s="91">
        <v>0.49697074892137399</v>
      </c>
      <c r="K10" s="91">
        <v>0.50881085157766004</v>
      </c>
      <c r="L10" s="109">
        <v>0.50881085157766004</v>
      </c>
      <c r="M10" s="112"/>
      <c r="N10" s="106">
        <f>_xlfn.RRI(3,H10,K10)</f>
        <v>1.1294014991014567E-3</v>
      </c>
      <c r="O10" s="125"/>
      <c r="P10" s="4"/>
      <c r="Q10" s="108"/>
      <c r="R10"/>
      <c r="S10"/>
      <c r="T10"/>
      <c r="U10"/>
      <c r="V10"/>
      <c r="W10"/>
      <c r="X10"/>
      <c r="Y10"/>
      <c r="Z10"/>
      <c r="AA10"/>
      <c r="AB10"/>
      <c r="AC10"/>
      <c r="AD10"/>
    </row>
    <row r="11" spans="1:30" s="98" customFormat="1" ht="18" customHeight="1" x14ac:dyDescent="0.2">
      <c r="A11" s="110" t="s">
        <v>31</v>
      </c>
      <c r="B11" s="89">
        <v>0.41913455457806997</v>
      </c>
      <c r="C11" s="89">
        <v>0.47260299575222903</v>
      </c>
      <c r="D11" s="89">
        <v>0.50649547510159598</v>
      </c>
      <c r="E11" s="89">
        <v>0.52284594285517005</v>
      </c>
      <c r="F11" s="89">
        <v>0.545707779117789</v>
      </c>
      <c r="G11" s="89">
        <v>0.52332051785270095</v>
      </c>
      <c r="H11" s="89">
        <v>0.50907035933959599</v>
      </c>
      <c r="I11" s="89">
        <v>0.48313685227769498</v>
      </c>
      <c r="J11" s="89">
        <v>0.46615730960097201</v>
      </c>
      <c r="K11" s="89">
        <v>0.51424219290206097</v>
      </c>
      <c r="L11" s="109">
        <v>0.51424219290206097</v>
      </c>
      <c r="M11" s="112"/>
      <c r="N11" s="106">
        <f t="shared" ref="N11:N16" si="0">_xlfn.RRI(9,B11,K11)</f>
        <v>2.2982604959878472E-2</v>
      </c>
      <c r="O11" s="124"/>
      <c r="P11" s="4"/>
      <c r="Q11" s="108"/>
      <c r="R11"/>
      <c r="S11"/>
      <c r="T11"/>
      <c r="U11"/>
      <c r="V11"/>
      <c r="W11"/>
      <c r="X11"/>
      <c r="Y11"/>
      <c r="Z11"/>
      <c r="AA11"/>
      <c r="AB11"/>
      <c r="AC11"/>
      <c r="AD11"/>
    </row>
    <row r="12" spans="1:30" s="98" customFormat="1" ht="18" customHeight="1" x14ac:dyDescent="0.2">
      <c r="A12" s="110" t="s">
        <v>24</v>
      </c>
      <c r="B12" s="89">
        <v>0.23505092510605899</v>
      </c>
      <c r="C12" s="89">
        <v>0.40616764751383</v>
      </c>
      <c r="D12" s="89">
        <v>0.34312003425113002</v>
      </c>
      <c r="E12" s="89">
        <v>0.40176170304978298</v>
      </c>
      <c r="F12" s="89">
        <v>0.47973873289611402</v>
      </c>
      <c r="G12" s="89">
        <v>0.99038553943377905</v>
      </c>
      <c r="H12" s="89">
        <v>0.30607663343653102</v>
      </c>
      <c r="I12" s="89">
        <v>0.40191654102067098</v>
      </c>
      <c r="J12" s="89">
        <v>0.484643153738824</v>
      </c>
      <c r="K12" s="89">
        <v>0.54812516758693797</v>
      </c>
      <c r="L12" s="109">
        <v>0.54812516758693797</v>
      </c>
      <c r="M12" s="112"/>
      <c r="N12" s="106">
        <f t="shared" si="0"/>
        <v>9.8645372907994799E-2</v>
      </c>
      <c r="O12" s="125"/>
      <c r="P12" s="4"/>
      <c r="Q12" s="108"/>
      <c r="R12"/>
      <c r="S12"/>
      <c r="T12"/>
      <c r="U12"/>
      <c r="V12"/>
      <c r="W12"/>
      <c r="X12"/>
      <c r="Y12"/>
      <c r="Z12"/>
      <c r="AA12"/>
      <c r="AB12"/>
      <c r="AC12"/>
      <c r="AD12"/>
    </row>
    <row r="13" spans="1:30" s="98" customFormat="1" ht="18" customHeight="1" x14ac:dyDescent="0.2">
      <c r="A13" s="110" t="s">
        <v>9</v>
      </c>
      <c r="B13" s="89">
        <v>0.70516620557290699</v>
      </c>
      <c r="C13" s="89">
        <v>0.72891191946154099</v>
      </c>
      <c r="D13" s="89">
        <v>0.76108841490582002</v>
      </c>
      <c r="E13" s="89">
        <v>0.75165683328050803</v>
      </c>
      <c r="F13" s="89">
        <v>0.75017474142126905</v>
      </c>
      <c r="G13" s="89">
        <v>0.765041862395064</v>
      </c>
      <c r="H13" s="89">
        <v>0.76812967669538601</v>
      </c>
      <c r="I13" s="89">
        <v>0.53795552736399799</v>
      </c>
      <c r="J13" s="89">
        <v>0.55405643313432495</v>
      </c>
      <c r="K13" s="89">
        <v>0.55742002870981899</v>
      </c>
      <c r="L13" s="109">
        <v>0.55742002870981899</v>
      </c>
      <c r="M13" s="112"/>
      <c r="N13" s="106">
        <f t="shared" si="0"/>
        <v>-2.5785556007653754E-2</v>
      </c>
      <c r="O13" s="124"/>
      <c r="P13" s="4"/>
      <c r="Q13" s="108"/>
      <c r="R13"/>
      <c r="S13"/>
      <c r="T13"/>
      <c r="U13"/>
      <c r="V13"/>
      <c r="W13"/>
      <c r="X13"/>
      <c r="Y13"/>
      <c r="Z13"/>
      <c r="AA13"/>
      <c r="AB13"/>
      <c r="AC13"/>
      <c r="AD13"/>
    </row>
    <row r="14" spans="1:30" s="98" customFormat="1" ht="18" customHeight="1" x14ac:dyDescent="0.2">
      <c r="A14" s="110" t="s">
        <v>15</v>
      </c>
      <c r="B14" s="89">
        <v>0.81302323416839295</v>
      </c>
      <c r="C14" s="89">
        <v>0.79751618689663095</v>
      </c>
      <c r="D14" s="89">
        <v>0.78437094431729004</v>
      </c>
      <c r="E14" s="89">
        <v>0.75889031406827701</v>
      </c>
      <c r="F14" s="89">
        <v>0.665878598391624</v>
      </c>
      <c r="G14" s="89">
        <v>0.73053674195089702</v>
      </c>
      <c r="H14" s="89">
        <v>0.72629806925346296</v>
      </c>
      <c r="I14" s="89">
        <v>0.57656334707453205</v>
      </c>
      <c r="J14" s="89">
        <v>0.47108699619029898</v>
      </c>
      <c r="K14" s="89">
        <v>0.60763759275718798</v>
      </c>
      <c r="L14" s="109">
        <v>0.60763759275718798</v>
      </c>
      <c r="M14" s="112"/>
      <c r="N14" s="106">
        <f t="shared" si="0"/>
        <v>-3.1835675840779731E-2</v>
      </c>
      <c r="O14" s="124"/>
      <c r="P14" s="4"/>
      <c r="Q14" s="108"/>
      <c r="R14"/>
      <c r="S14"/>
      <c r="T14"/>
      <c r="U14"/>
      <c r="V14"/>
      <c r="W14"/>
      <c r="X14"/>
      <c r="Y14"/>
      <c r="Z14"/>
      <c r="AA14"/>
      <c r="AB14"/>
      <c r="AC14"/>
      <c r="AD14"/>
    </row>
    <row r="15" spans="1:30" s="98" customFormat="1" ht="18" customHeight="1" x14ac:dyDescent="0.2">
      <c r="A15" s="110" t="s">
        <v>18</v>
      </c>
      <c r="B15" s="89">
        <v>0.67762593752078604</v>
      </c>
      <c r="C15" s="89">
        <v>0.66288737460246305</v>
      </c>
      <c r="D15" s="89">
        <v>0.68055158717110498</v>
      </c>
      <c r="E15" s="89">
        <v>0.70363542694826897</v>
      </c>
      <c r="F15" s="89">
        <v>0.71112753814885499</v>
      </c>
      <c r="G15" s="89">
        <v>0.71444410039987305</v>
      </c>
      <c r="H15" s="89">
        <v>0.70155412506951698</v>
      </c>
      <c r="I15" s="89">
        <v>0.64563865325440795</v>
      </c>
      <c r="J15" s="89">
        <v>0.678483025537996</v>
      </c>
      <c r="K15" s="89">
        <v>0.73978457636182304</v>
      </c>
      <c r="L15" s="109">
        <v>0.73978457636182304</v>
      </c>
      <c r="M15" s="112"/>
      <c r="N15" s="106">
        <f t="shared" si="0"/>
        <v>9.799213106826743E-3</v>
      </c>
      <c r="O15" s="124"/>
      <c r="P15" s="4"/>
      <c r="Q15" s="108"/>
      <c r="R15"/>
      <c r="S15"/>
      <c r="T15"/>
      <c r="U15"/>
      <c r="V15"/>
      <c r="W15"/>
      <c r="X15"/>
      <c r="Y15"/>
      <c r="Z15"/>
      <c r="AA15"/>
      <c r="AB15"/>
      <c r="AC15"/>
      <c r="AD15"/>
    </row>
    <row r="16" spans="1:30" s="98" customFormat="1" ht="18" customHeight="1" x14ac:dyDescent="0.2">
      <c r="A16" s="110" t="s">
        <v>19</v>
      </c>
      <c r="B16" s="89">
        <v>0.250380296425394</v>
      </c>
      <c r="C16" s="89">
        <v>0.26076490246179401</v>
      </c>
      <c r="D16" s="89">
        <v>0.26382107511991398</v>
      </c>
      <c r="E16" s="89">
        <v>0.285412692533482</v>
      </c>
      <c r="F16" s="89">
        <v>0.32620991504263203</v>
      </c>
      <c r="G16" s="89">
        <v>0.32743657499033701</v>
      </c>
      <c r="H16" s="89">
        <v>0.297500763118483</v>
      </c>
      <c r="I16" s="89">
        <v>0.708079448815086</v>
      </c>
      <c r="J16" s="89">
        <v>0.69496224913454396</v>
      </c>
      <c r="K16" s="89">
        <v>0.74033474822183098</v>
      </c>
      <c r="L16" s="109">
        <v>0.74033474822183098</v>
      </c>
      <c r="M16" s="112"/>
      <c r="N16" s="106">
        <f t="shared" si="0"/>
        <v>0.12801330057199678</v>
      </c>
      <c r="O16" s="125"/>
      <c r="P16" s="4"/>
      <c r="Q16" s="108"/>
      <c r="R16"/>
      <c r="S16"/>
      <c r="T16"/>
      <c r="U16"/>
      <c r="V16"/>
      <c r="W16"/>
      <c r="X16"/>
      <c r="Y16"/>
      <c r="Z16"/>
      <c r="AA16"/>
      <c r="AB16"/>
      <c r="AC16"/>
      <c r="AD16"/>
    </row>
    <row r="17" spans="1:30" s="98" customFormat="1" ht="18" customHeight="1" x14ac:dyDescent="0.2">
      <c r="A17" s="110" t="s">
        <v>25</v>
      </c>
      <c r="B17" s="156">
        <v>2.9981048745408798</v>
      </c>
      <c r="C17" s="91">
        <v>0.56328214447264502</v>
      </c>
      <c r="D17" s="91">
        <v>0.54617773605146702</v>
      </c>
      <c r="E17" s="91">
        <v>0.66773130217685195</v>
      </c>
      <c r="F17" s="91">
        <v>0.66939757261126498</v>
      </c>
      <c r="G17" s="91">
        <v>0.76802003298076604</v>
      </c>
      <c r="H17" s="91">
        <v>0.84011784938614897</v>
      </c>
      <c r="I17" s="91">
        <v>0.92394645870863301</v>
      </c>
      <c r="J17" s="91">
        <v>0.89789959201193503</v>
      </c>
      <c r="K17" s="91">
        <v>0.79587048250679704</v>
      </c>
      <c r="L17" s="109">
        <v>0.79587048250679704</v>
      </c>
      <c r="M17" s="112"/>
      <c r="N17" s="106">
        <f>_xlfn.RRI(8,C17,K17)</f>
        <v>4.4153988198786687E-2</v>
      </c>
      <c r="O17" s="125" t="s">
        <v>14</v>
      </c>
      <c r="P17" s="4"/>
      <c r="Q17" s="108"/>
      <c r="R17"/>
      <c r="S17"/>
      <c r="T17"/>
      <c r="U17"/>
      <c r="V17"/>
      <c r="W17"/>
      <c r="X17"/>
      <c r="Y17"/>
      <c r="Z17"/>
      <c r="AA17"/>
      <c r="AB17"/>
      <c r="AC17"/>
      <c r="AD17"/>
    </row>
    <row r="18" spans="1:30" s="98" customFormat="1" ht="18" customHeight="1" x14ac:dyDescent="0.2">
      <c r="A18" s="110" t="s">
        <v>13</v>
      </c>
      <c r="B18" s="89">
        <v>0.68785166578578105</v>
      </c>
      <c r="C18" s="89">
        <v>0.59854879505500402</v>
      </c>
      <c r="D18" s="89">
        <v>0.68188815824474103</v>
      </c>
      <c r="E18" s="89">
        <v>0.71520210764750602</v>
      </c>
      <c r="F18" s="89">
        <v>0.78487031794308404</v>
      </c>
      <c r="G18" s="89">
        <v>0.83306453004871095</v>
      </c>
      <c r="H18" s="89">
        <v>0.87832126629638496</v>
      </c>
      <c r="I18" s="89">
        <v>0.72992603887625396</v>
      </c>
      <c r="J18" s="89">
        <v>0.83972433609512198</v>
      </c>
      <c r="K18" s="89">
        <v>0.91839839021144098</v>
      </c>
      <c r="L18" s="109">
        <v>0.91839839021144098</v>
      </c>
      <c r="M18" s="112"/>
      <c r="N18" s="106">
        <f>_xlfn.RRI(9,B18,K18)</f>
        <v>3.2638897505905318E-2</v>
      </c>
      <c r="O18" s="125"/>
      <c r="P18" s="4"/>
      <c r="Q18" s="108"/>
      <c r="R18"/>
      <c r="S18"/>
      <c r="T18"/>
      <c r="U18"/>
      <c r="V18"/>
      <c r="W18"/>
      <c r="X18"/>
      <c r="Y18"/>
      <c r="Z18"/>
      <c r="AA18"/>
      <c r="AB18"/>
      <c r="AC18"/>
      <c r="AD18"/>
    </row>
    <row r="19" spans="1:30" s="98" customFormat="1" ht="18" customHeight="1" x14ac:dyDescent="0.2">
      <c r="A19" s="110" t="s">
        <v>33</v>
      </c>
      <c r="B19" s="35">
        <v>0.47041744675755898</v>
      </c>
      <c r="C19" s="35">
        <v>0.450624173661752</v>
      </c>
      <c r="D19" s="35">
        <v>0.49428760728238502</v>
      </c>
      <c r="E19" s="35">
        <v>0.57359573398410002</v>
      </c>
      <c r="F19" s="35">
        <v>0.569076965664016</v>
      </c>
      <c r="G19" s="35">
        <v>0.68566288423405097</v>
      </c>
      <c r="H19" s="35">
        <v>0.73511060730950395</v>
      </c>
      <c r="I19" s="35">
        <v>0.777494443362724</v>
      </c>
      <c r="J19" s="35">
        <v>0.73254009207720805</v>
      </c>
      <c r="K19" s="35">
        <v>0.94661463567756399</v>
      </c>
      <c r="L19" s="109">
        <v>0.94661463567756399</v>
      </c>
      <c r="M19" s="112"/>
      <c r="N19" s="106">
        <f>_xlfn.RRI(9,B19,K19)</f>
        <v>8.0794959232300512E-2</v>
      </c>
      <c r="O19" s="125"/>
      <c r="P19" s="105"/>
      <c r="Q19" s="108"/>
      <c r="R19"/>
      <c r="S19"/>
      <c r="T19"/>
      <c r="U19"/>
      <c r="V19"/>
      <c r="W19"/>
      <c r="X19"/>
      <c r="Y19"/>
      <c r="Z19"/>
      <c r="AA19"/>
      <c r="AB19"/>
      <c r="AC19"/>
      <c r="AD19"/>
    </row>
    <row r="20" spans="1:30" s="98" customFormat="1" ht="18" customHeight="1" x14ac:dyDescent="0.2">
      <c r="A20" s="117" t="s">
        <v>16</v>
      </c>
      <c r="B20" s="232">
        <v>0.83681269506369915</v>
      </c>
      <c r="C20" s="232">
        <v>0.67851085914179343</v>
      </c>
      <c r="D20" s="232">
        <v>0.88296989712245155</v>
      </c>
      <c r="E20" s="232">
        <v>0.95017533522135988</v>
      </c>
      <c r="F20" s="232">
        <v>0.96682954701427126</v>
      </c>
      <c r="G20" s="232">
        <v>0.99782593950029042</v>
      </c>
      <c r="H20" s="232">
        <v>0.90680618714370409</v>
      </c>
      <c r="I20" s="232">
        <v>1.0368656153117726</v>
      </c>
      <c r="J20" s="232">
        <v>0.95463873856103643</v>
      </c>
      <c r="K20" s="232">
        <v>1.0548316860560834</v>
      </c>
      <c r="L20" s="115">
        <v>1.05483168605608</v>
      </c>
      <c r="M20" s="112"/>
      <c r="N20" s="114">
        <f>_xlfn.RRI(9,B20,K20)</f>
        <v>2.6060023781832031E-2</v>
      </c>
      <c r="O20" s="125" t="s">
        <v>14</v>
      </c>
      <c r="P20" s="4"/>
      <c r="Q20" s="108"/>
      <c r="R20"/>
      <c r="S20"/>
      <c r="T20"/>
      <c r="U20"/>
      <c r="V20"/>
      <c r="W20"/>
      <c r="X20"/>
      <c r="Y20"/>
      <c r="Z20"/>
      <c r="AA20"/>
      <c r="AB20"/>
      <c r="AC20"/>
      <c r="AD20"/>
    </row>
    <row r="21" spans="1:30" s="98" customFormat="1" ht="18" customHeight="1" x14ac:dyDescent="0.2">
      <c r="A21" s="110" t="s">
        <v>132</v>
      </c>
      <c r="B21" s="151">
        <v>0.76230358338650905</v>
      </c>
      <c r="C21" s="151">
        <v>1.0270448054463299</v>
      </c>
      <c r="D21" s="151">
        <v>1.1477556181955599</v>
      </c>
      <c r="E21" s="151">
        <v>1.33637760233027</v>
      </c>
      <c r="F21" s="151">
        <v>1.4829410602101101</v>
      </c>
      <c r="G21" s="151">
        <v>1.1171029370430401</v>
      </c>
      <c r="H21" s="151"/>
      <c r="I21" s="151"/>
      <c r="J21" s="151"/>
      <c r="K21" s="35">
        <v>1.09190419954229</v>
      </c>
      <c r="L21" s="109">
        <v>1.09190419954229</v>
      </c>
      <c r="M21" s="112"/>
      <c r="N21" s="106" t="s">
        <v>11</v>
      </c>
      <c r="O21" s="106"/>
      <c r="P21" s="4"/>
      <c r="Q21" s="108"/>
      <c r="R21"/>
      <c r="S21"/>
      <c r="T21"/>
      <c r="U21"/>
      <c r="V21"/>
      <c r="W21"/>
      <c r="X21"/>
      <c r="Y21"/>
      <c r="Z21"/>
      <c r="AA21"/>
      <c r="AB21"/>
      <c r="AC21"/>
      <c r="AD21"/>
    </row>
    <row r="22" spans="1:30" s="98" customFormat="1" ht="18" customHeight="1" x14ac:dyDescent="0.2">
      <c r="A22" s="110" t="s">
        <v>27</v>
      </c>
      <c r="B22" s="156">
        <v>1.03154738689526</v>
      </c>
      <c r="C22" s="156">
        <v>1.0415450083249</v>
      </c>
      <c r="D22" s="156">
        <v>0.927910931013195</v>
      </c>
      <c r="E22" s="156">
        <v>1.1186115343709699</v>
      </c>
      <c r="F22" s="91">
        <v>0.89164299669851199</v>
      </c>
      <c r="G22" s="91">
        <v>0.98000838837834003</v>
      </c>
      <c r="H22" s="91">
        <v>1.19550028227233</v>
      </c>
      <c r="I22" s="91">
        <v>1.29048232345284</v>
      </c>
      <c r="J22" s="91">
        <v>1.0698527355587399</v>
      </c>
      <c r="K22" s="91">
        <v>1.12113043624318</v>
      </c>
      <c r="L22" s="109">
        <v>1.12113043624318</v>
      </c>
      <c r="M22" s="112"/>
      <c r="N22" s="106">
        <f>_xlfn.RRI(5,F22,K22)</f>
        <v>4.6870659379861124E-2</v>
      </c>
      <c r="O22" s="125"/>
      <c r="P22" s="4"/>
      <c r="Q22" s="108"/>
      <c r="R22"/>
      <c r="S22"/>
      <c r="T22"/>
      <c r="U22"/>
      <c r="V22"/>
      <c r="W22"/>
      <c r="X22"/>
      <c r="Y22"/>
      <c r="Z22"/>
      <c r="AA22"/>
      <c r="AB22"/>
      <c r="AC22"/>
      <c r="AD22"/>
    </row>
    <row r="23" spans="1:30" s="98" customFormat="1" ht="18" customHeight="1" x14ac:dyDescent="0.2">
      <c r="A23" s="110" t="s">
        <v>23</v>
      </c>
      <c r="B23" s="89">
        <v>0.90705926905582901</v>
      </c>
      <c r="C23" s="89">
        <v>0.74829943848846503</v>
      </c>
      <c r="D23" s="89">
        <v>0.84938134589216097</v>
      </c>
      <c r="E23" s="89">
        <v>0.95991311168763405</v>
      </c>
      <c r="F23" s="89">
        <v>0.962820283272246</v>
      </c>
      <c r="G23" s="89">
        <v>1.0102568918538499</v>
      </c>
      <c r="H23" s="89">
        <v>1.0533584869869499</v>
      </c>
      <c r="I23" s="89">
        <v>1.2044743060224801</v>
      </c>
      <c r="J23" s="91">
        <v>1.2922153214215499</v>
      </c>
      <c r="K23" s="252">
        <v>1.2384187635608801</v>
      </c>
      <c r="L23" s="109">
        <v>1.2384187635608801</v>
      </c>
      <c r="M23" s="112"/>
      <c r="N23" s="106">
        <f>_xlfn.RRI(9,B23,K23)</f>
        <v>3.5203572257808569E-2</v>
      </c>
      <c r="O23" s="125" t="s">
        <v>14</v>
      </c>
      <c r="P23" s="4"/>
      <c r="Q23" s="108"/>
      <c r="R23"/>
      <c r="S23"/>
      <c r="T23"/>
      <c r="U23"/>
      <c r="V23"/>
      <c r="W23"/>
      <c r="X23"/>
      <c r="Y23"/>
      <c r="Z23"/>
      <c r="AA23"/>
      <c r="AB23"/>
      <c r="AC23"/>
      <c r="AD23"/>
    </row>
    <row r="24" spans="1:30" s="98" customFormat="1" ht="18" customHeight="1" x14ac:dyDescent="0.2">
      <c r="A24" s="110" t="s">
        <v>5</v>
      </c>
      <c r="B24" s="89">
        <v>1.65011073764681</v>
      </c>
      <c r="C24" s="89">
        <v>1.6183802864476799</v>
      </c>
      <c r="D24" s="89">
        <v>1.62061759825111</v>
      </c>
      <c r="E24" s="89">
        <v>1.6098749868607001</v>
      </c>
      <c r="F24" s="89">
        <v>1.5990300297589199</v>
      </c>
      <c r="G24" s="89">
        <v>1.5928769474001401</v>
      </c>
      <c r="H24" s="91">
        <v>1.5552659884993001</v>
      </c>
      <c r="I24" s="89">
        <v>1.5163186572796801</v>
      </c>
      <c r="J24" s="89">
        <v>1.50144755910095</v>
      </c>
      <c r="K24" s="89">
        <v>1.2777996089703101</v>
      </c>
      <c r="L24" s="109">
        <v>1.2777996089703101</v>
      </c>
      <c r="M24" s="112"/>
      <c r="N24" s="106">
        <f>_xlfn.RRI(9,B24,K24)</f>
        <v>-2.8011619166969037E-2</v>
      </c>
      <c r="O24" s="124"/>
      <c r="P24" s="4"/>
      <c r="Q24" s="108"/>
      <c r="R24"/>
      <c r="S24"/>
      <c r="T24"/>
      <c r="U24"/>
      <c r="V24"/>
      <c r="W24"/>
      <c r="X24"/>
      <c r="Y24"/>
      <c r="Z24"/>
      <c r="AA24"/>
      <c r="AB24"/>
      <c r="AC24"/>
      <c r="AD24"/>
    </row>
    <row r="25" spans="1:30" s="98" customFormat="1" ht="18" customHeight="1" x14ac:dyDescent="0.2">
      <c r="A25" s="110" t="s">
        <v>22</v>
      </c>
      <c r="B25" s="156">
        <v>1.98380942664325</v>
      </c>
      <c r="C25" s="156">
        <v>1.9718398538507</v>
      </c>
      <c r="D25" s="91">
        <v>1.3272118860145199</v>
      </c>
      <c r="E25" s="91">
        <v>1.3697871894492899</v>
      </c>
      <c r="F25" s="91">
        <v>1.44265585787385</v>
      </c>
      <c r="G25" s="91">
        <v>1.42404668609681</v>
      </c>
      <c r="H25" s="91">
        <v>1.4339420075810301</v>
      </c>
      <c r="I25" s="91">
        <v>1.1694159897542</v>
      </c>
      <c r="J25" s="91">
        <v>1.1502303069284601</v>
      </c>
      <c r="K25" s="91">
        <v>1.28416012702255</v>
      </c>
      <c r="L25" s="109">
        <v>1.28416012702255</v>
      </c>
      <c r="M25" s="112"/>
      <c r="N25" s="106">
        <f>_xlfn.RRI(7,D25,K25)</f>
        <v>-4.6997085816625761E-3</v>
      </c>
      <c r="O25" s="124"/>
      <c r="P25" s="4"/>
      <c r="Q25" s="108"/>
      <c r="R25"/>
      <c r="S25"/>
      <c r="T25"/>
      <c r="U25"/>
      <c r="V25"/>
      <c r="W25"/>
      <c r="X25"/>
      <c r="Y25"/>
      <c r="Z25"/>
      <c r="AA25"/>
      <c r="AB25"/>
      <c r="AC25"/>
      <c r="AD25"/>
    </row>
    <row r="26" spans="1:30" s="98" customFormat="1" ht="18" customHeight="1" x14ac:dyDescent="0.2">
      <c r="A26" s="110" t="s">
        <v>29</v>
      </c>
      <c r="B26" s="89">
        <v>0.98807194959501499</v>
      </c>
      <c r="C26" s="89">
        <v>1.3722441769062499</v>
      </c>
      <c r="D26" s="89">
        <v>1.43622413793426</v>
      </c>
      <c r="E26" s="89">
        <v>0.99499990702351004</v>
      </c>
      <c r="F26" s="89">
        <v>1.0992352819337701</v>
      </c>
      <c r="G26" s="89">
        <v>1.1337966084155799</v>
      </c>
      <c r="H26" s="89">
        <v>1.1495014965369701</v>
      </c>
      <c r="I26" s="89">
        <v>1.1250342433698799</v>
      </c>
      <c r="J26" s="89">
        <v>1.23546467822426</v>
      </c>
      <c r="K26" s="89">
        <v>1.28986986833232</v>
      </c>
      <c r="L26" s="109">
        <v>1.28986986833232</v>
      </c>
      <c r="M26" s="112"/>
      <c r="N26" s="106">
        <f t="shared" ref="N26:N33" si="1">_xlfn.RRI(9,B26,K26)</f>
        <v>3.0058583059971777E-2</v>
      </c>
      <c r="O26" s="124"/>
      <c r="P26" s="4"/>
      <c r="Q26" s="108"/>
      <c r="R26"/>
      <c r="S26"/>
      <c r="T26"/>
      <c r="U26"/>
      <c r="V26"/>
      <c r="W26"/>
      <c r="X26"/>
      <c r="Y26"/>
      <c r="Z26"/>
      <c r="AA26"/>
      <c r="AB26"/>
      <c r="AC26"/>
      <c r="AD26"/>
    </row>
    <row r="27" spans="1:30" s="98" customFormat="1" ht="18" customHeight="1" x14ac:dyDescent="0.2">
      <c r="A27" s="110" t="s">
        <v>30</v>
      </c>
      <c r="B27" s="89">
        <v>2.0858411620559898</v>
      </c>
      <c r="C27" s="89">
        <v>2.04355899863035</v>
      </c>
      <c r="D27" s="89">
        <v>2.1382366431648498</v>
      </c>
      <c r="E27" s="89">
        <v>2.04285675630048</v>
      </c>
      <c r="F27" s="89">
        <v>1.97238183211994</v>
      </c>
      <c r="G27" s="89">
        <v>1.8356066159833899</v>
      </c>
      <c r="H27" s="89">
        <v>1.72422830187946</v>
      </c>
      <c r="I27" s="89">
        <v>1.5144360664505401</v>
      </c>
      <c r="J27" s="89">
        <v>1.4867870058678601</v>
      </c>
      <c r="K27" s="89">
        <v>1.2960397039135301</v>
      </c>
      <c r="L27" s="109">
        <v>1.2960397039135301</v>
      </c>
      <c r="M27" s="112"/>
      <c r="N27" s="106">
        <f t="shared" si="1"/>
        <v>-5.1499743828178457E-2</v>
      </c>
      <c r="O27" s="124" t="s">
        <v>20</v>
      </c>
      <c r="P27" s="4"/>
      <c r="Q27" s="108"/>
      <c r="R27"/>
      <c r="S27"/>
      <c r="T27"/>
      <c r="U27"/>
      <c r="V27"/>
      <c r="W27"/>
      <c r="X27"/>
      <c r="Y27"/>
      <c r="Z27"/>
      <c r="AA27"/>
      <c r="AB27"/>
      <c r="AC27"/>
      <c r="AD27"/>
    </row>
    <row r="28" spans="1:30" s="98" customFormat="1" ht="18" customHeight="1" x14ac:dyDescent="0.2">
      <c r="A28" s="110" t="s">
        <v>1</v>
      </c>
      <c r="B28" s="89">
        <v>1.2601380695862801</v>
      </c>
      <c r="C28" s="89">
        <v>1.35294930793379</v>
      </c>
      <c r="D28" s="89">
        <v>1.43355168119552</v>
      </c>
      <c r="E28" s="89">
        <v>1.42962469265894</v>
      </c>
      <c r="F28" s="89">
        <v>1.4689391073795799</v>
      </c>
      <c r="G28" s="89">
        <v>1.4679030290355199</v>
      </c>
      <c r="H28" s="89">
        <v>1.4662401002593499</v>
      </c>
      <c r="I28" s="89">
        <v>1.45227769884238</v>
      </c>
      <c r="J28" s="89">
        <v>1.4484423441763401</v>
      </c>
      <c r="K28" s="89">
        <v>1.39783476038989</v>
      </c>
      <c r="L28" s="109">
        <v>1.39783476038989</v>
      </c>
      <c r="M28" s="112"/>
      <c r="N28" s="106">
        <f t="shared" si="1"/>
        <v>1.1589212283179329E-2</v>
      </c>
      <c r="O28" s="125"/>
      <c r="P28" s="4"/>
      <c r="Q28" s="108"/>
      <c r="R28"/>
      <c r="S28"/>
      <c r="T28"/>
      <c r="U28"/>
      <c r="V28"/>
      <c r="W28"/>
      <c r="X28"/>
      <c r="Y28"/>
      <c r="Z28"/>
      <c r="AA28"/>
      <c r="AB28"/>
      <c r="AC28"/>
      <c r="AD28"/>
    </row>
    <row r="29" spans="1:30" s="98" customFormat="1" ht="18" customHeight="1" x14ac:dyDescent="0.2">
      <c r="A29" s="110" t="s">
        <v>7</v>
      </c>
      <c r="B29" s="89">
        <v>5.3206699999795999E-2</v>
      </c>
      <c r="C29" s="89">
        <v>4.8438573138588299E-2</v>
      </c>
      <c r="D29" s="89">
        <v>4.0370592012664998E-2</v>
      </c>
      <c r="E29" s="89">
        <v>3.7635798987148403E-2</v>
      </c>
      <c r="F29" s="89">
        <v>3.0069216854687299E-2</v>
      </c>
      <c r="G29" s="89">
        <v>3.5263165347939503E-2</v>
      </c>
      <c r="H29" s="89">
        <v>3.6631519837763797E-2</v>
      </c>
      <c r="I29" s="89">
        <v>3.3200039531013102E-2</v>
      </c>
      <c r="J29" s="89">
        <v>1.3634043157171301</v>
      </c>
      <c r="K29" s="89">
        <v>1.39961779574668</v>
      </c>
      <c r="L29" s="109">
        <v>1.39961779574668</v>
      </c>
      <c r="M29" s="112"/>
      <c r="N29" s="106">
        <f t="shared" si="1"/>
        <v>0.43807842320311896</v>
      </c>
      <c r="O29" s="125"/>
      <c r="P29" s="4"/>
      <c r="Q29" s="108"/>
      <c r="R29"/>
      <c r="S29"/>
      <c r="T29"/>
      <c r="U29"/>
      <c r="V29"/>
      <c r="W29"/>
      <c r="X29"/>
      <c r="Y29"/>
      <c r="Z29"/>
      <c r="AA29"/>
      <c r="AB29"/>
      <c r="AC29"/>
      <c r="AD29"/>
    </row>
    <row r="30" spans="1:30" s="98" customFormat="1" ht="18" customHeight="1" x14ac:dyDescent="0.2">
      <c r="A30" s="110" t="s">
        <v>8</v>
      </c>
      <c r="B30" s="89">
        <v>1.22045520093452</v>
      </c>
      <c r="C30" s="89">
        <v>1.41196403161664</v>
      </c>
      <c r="D30" s="89">
        <v>1.30666881405113</v>
      </c>
      <c r="E30" s="89">
        <v>1.3099839681068299</v>
      </c>
      <c r="F30" s="89">
        <v>1.2844063522018401</v>
      </c>
      <c r="G30" s="89">
        <v>1.2680221323809699</v>
      </c>
      <c r="H30" s="89">
        <v>1.2321882617903499</v>
      </c>
      <c r="I30" s="89">
        <v>1.7757261094836001</v>
      </c>
      <c r="J30" s="89">
        <v>1.44143247945775</v>
      </c>
      <c r="K30" s="89">
        <v>1.45479408742704</v>
      </c>
      <c r="L30" s="109">
        <v>1.45479408742704</v>
      </c>
      <c r="M30" s="112"/>
      <c r="N30" s="106">
        <f t="shared" si="1"/>
        <v>1.9707281564610657E-2</v>
      </c>
      <c r="O30" s="124"/>
      <c r="P30" s="4"/>
      <c r="Q30" s="108"/>
      <c r="R30"/>
      <c r="S30"/>
      <c r="T30"/>
      <c r="U30"/>
      <c r="V30"/>
      <c r="W30"/>
      <c r="X30"/>
      <c r="Y30"/>
      <c r="Z30"/>
      <c r="AA30"/>
      <c r="AB30"/>
      <c r="AC30"/>
      <c r="AD30"/>
    </row>
    <row r="31" spans="1:30" s="98" customFormat="1" ht="18" customHeight="1" x14ac:dyDescent="0.2">
      <c r="A31" s="110" t="s">
        <v>12</v>
      </c>
      <c r="B31" s="89">
        <v>2.5257728956549701</v>
      </c>
      <c r="C31" s="89">
        <v>2.5952358640334601</v>
      </c>
      <c r="D31" s="89">
        <v>2.6328472853743898</v>
      </c>
      <c r="E31" s="89">
        <v>2.7064687723852701</v>
      </c>
      <c r="F31" s="89">
        <v>2.7590920066656999</v>
      </c>
      <c r="G31" s="89">
        <v>2.73445776410342</v>
      </c>
      <c r="H31" s="89">
        <v>2.7478743571362201</v>
      </c>
      <c r="I31" s="89">
        <v>2.5141312809405401</v>
      </c>
      <c r="J31" s="89">
        <v>2.5060602615875101</v>
      </c>
      <c r="K31" s="89">
        <v>2.60368958310334</v>
      </c>
      <c r="L31" s="109">
        <v>2.60368958310334</v>
      </c>
      <c r="M31" s="112"/>
      <c r="N31" s="106">
        <f t="shared" si="1"/>
        <v>3.3815263198684331E-3</v>
      </c>
      <c r="O31" s="124"/>
      <c r="P31" s="4"/>
      <c r="Q31" s="108"/>
      <c r="R31"/>
      <c r="S31"/>
      <c r="T31"/>
      <c r="U31"/>
      <c r="V31"/>
      <c r="W31"/>
      <c r="X31"/>
      <c r="Y31"/>
      <c r="Z31"/>
      <c r="AA31"/>
      <c r="AB31"/>
      <c r="AC31"/>
      <c r="AD31"/>
    </row>
    <row r="32" spans="1:30" s="100" customFormat="1" ht="18" customHeight="1" x14ac:dyDescent="0.2">
      <c r="A32" s="110" t="s">
        <v>3</v>
      </c>
      <c r="B32" s="89">
        <v>3.0559162795483701</v>
      </c>
      <c r="C32" s="89">
        <v>3.1596946770232499</v>
      </c>
      <c r="D32" s="89">
        <v>3.2905774002261898</v>
      </c>
      <c r="E32" s="89">
        <v>3.3958719691210502</v>
      </c>
      <c r="F32" s="89">
        <v>3.58046976471711</v>
      </c>
      <c r="G32" s="89">
        <v>3.7425115254683998</v>
      </c>
      <c r="H32" s="89">
        <v>3.8729374998464698</v>
      </c>
      <c r="I32" s="89">
        <v>3.9449149625172701</v>
      </c>
      <c r="J32" s="89">
        <v>3.9387773678116602</v>
      </c>
      <c r="K32" s="89">
        <v>3.2814722477670202</v>
      </c>
      <c r="L32" s="109">
        <v>3.2814722477670202</v>
      </c>
      <c r="M32" s="112"/>
      <c r="N32" s="106">
        <f t="shared" si="1"/>
        <v>7.9439092033326553E-3</v>
      </c>
      <c r="O32" s="125"/>
      <c r="P32" s="4"/>
      <c r="Q32" s="107"/>
      <c r="R32"/>
      <c r="S32"/>
      <c r="T32"/>
      <c r="U32"/>
      <c r="V32"/>
      <c r="W32"/>
      <c r="X32"/>
      <c r="Y32"/>
      <c r="Z32"/>
      <c r="AA32"/>
      <c r="AB32"/>
      <c r="AC32"/>
      <c r="AD32"/>
    </row>
    <row r="33" spans="1:35" s="100" customFormat="1" ht="18" customHeight="1" x14ac:dyDescent="0.2">
      <c r="A33" s="110" t="s">
        <v>10</v>
      </c>
      <c r="B33" s="89">
        <v>1.62929824413382E-2</v>
      </c>
      <c r="C33" s="89">
        <v>2.07988851812911E-2</v>
      </c>
      <c r="D33" s="89">
        <v>2.8681983398269302</v>
      </c>
      <c r="E33" s="89">
        <v>3.45380276388742</v>
      </c>
      <c r="F33" s="89">
        <v>3.5475842945360698</v>
      </c>
      <c r="G33" s="89">
        <v>3.8774745946671501</v>
      </c>
      <c r="H33" s="89">
        <v>2.6217759641174099</v>
      </c>
      <c r="I33" s="89">
        <v>4.3193459199889599</v>
      </c>
      <c r="J33" s="89">
        <v>2.92005150927938</v>
      </c>
      <c r="K33" s="89">
        <v>4.3449614092242097</v>
      </c>
      <c r="L33" s="109">
        <v>4.3449614092242097</v>
      </c>
      <c r="M33" s="112"/>
      <c r="N33" s="106">
        <f t="shared" si="1"/>
        <v>0.86017552541319997</v>
      </c>
      <c r="O33" s="125"/>
      <c r="P33" s="123"/>
      <c r="Q33" s="107"/>
      <c r="R33"/>
      <c r="S33" s="107"/>
      <c r="T33"/>
      <c r="U33"/>
      <c r="V33"/>
      <c r="X33"/>
      <c r="Y33"/>
      <c r="Z33"/>
      <c r="AA33"/>
      <c r="AB33"/>
      <c r="AC33"/>
      <c r="AD33"/>
    </row>
    <row r="34" spans="1:35" s="98" customFormat="1" ht="14.25" x14ac:dyDescent="0.2">
      <c r="N34" s="106"/>
      <c r="O34" s="126"/>
      <c r="Q34" s="34"/>
      <c r="S34" s="34"/>
    </row>
    <row r="35" spans="1:35" s="98" customFormat="1" ht="14.25" x14ac:dyDescent="0.2">
      <c r="N35" s="99"/>
      <c r="O35" s="127"/>
      <c r="Q35" s="34"/>
      <c r="R35" s="34"/>
      <c r="S35" s="34"/>
      <c r="T35" s="34"/>
      <c r="U35" s="34"/>
      <c r="V35" s="34"/>
    </row>
    <row r="36" spans="1:35" s="98" customFormat="1" ht="12.75" x14ac:dyDescent="0.2">
      <c r="N36" s="99"/>
    </row>
    <row r="37" spans="1:35" s="98" customFormat="1" ht="12.75" x14ac:dyDescent="0.2">
      <c r="A37" s="10" t="s">
        <v>113</v>
      </c>
      <c r="N37" s="99"/>
      <c r="Q37" s="34"/>
      <c r="R37" s="34"/>
      <c r="S37" s="34"/>
      <c r="T37" s="34"/>
      <c r="U37" s="34"/>
      <c r="V37" s="34"/>
    </row>
    <row r="38" spans="1:35" s="84" customFormat="1" x14ac:dyDescent="0.25">
      <c r="A38" s="10" t="s">
        <v>172</v>
      </c>
      <c r="N38" s="85"/>
    </row>
    <row r="39" spans="1:35" s="84" customFormat="1" x14ac:dyDescent="0.25">
      <c r="A39" s="87" t="s">
        <v>123</v>
      </c>
      <c r="N39" s="85"/>
    </row>
    <row r="40" spans="1:35" s="84" customFormat="1" ht="45" customHeight="1" x14ac:dyDescent="0.25">
      <c r="A40" s="314" t="s">
        <v>170</v>
      </c>
      <c r="B40" s="315"/>
      <c r="C40" s="315"/>
      <c r="D40" s="315"/>
      <c r="E40" s="315"/>
      <c r="F40" s="315"/>
      <c r="G40" s="315"/>
      <c r="H40" s="315"/>
      <c r="I40" s="315"/>
      <c r="J40" s="315"/>
      <c r="K40" s="315"/>
      <c r="L40" s="315"/>
      <c r="M40" s="315"/>
      <c r="N40" s="315"/>
      <c r="O40" s="315"/>
      <c r="P40" s="315"/>
      <c r="Q40" s="315"/>
      <c r="R40" s="315"/>
      <c r="S40" s="315"/>
      <c r="T40" s="315"/>
    </row>
    <row r="41" spans="1:35" s="102" customFormat="1" x14ac:dyDescent="0.25">
      <c r="A41" s="101"/>
      <c r="B41" s="101"/>
      <c r="C41" s="101"/>
      <c r="D41" s="101"/>
      <c r="E41" s="101"/>
      <c r="F41" s="101"/>
      <c r="G41" s="101"/>
      <c r="H41" s="101"/>
      <c r="I41" s="101"/>
      <c r="J41" s="101"/>
      <c r="K41" s="101"/>
      <c r="L41" s="101"/>
      <c r="M41" s="101"/>
      <c r="N41" s="104"/>
      <c r="O41" s="101"/>
      <c r="P41" s="101"/>
      <c r="Q41" s="101"/>
      <c r="R41" s="101"/>
      <c r="S41" s="101"/>
      <c r="T41" s="101"/>
      <c r="U41" s="101"/>
      <c r="V41" s="101"/>
      <c r="W41" s="101"/>
      <c r="X41" s="101"/>
      <c r="Y41" s="101"/>
      <c r="Z41" s="101"/>
      <c r="AA41" s="101"/>
      <c r="AB41" s="101"/>
      <c r="AC41" s="101"/>
      <c r="AD41" s="101"/>
      <c r="AE41" s="101"/>
      <c r="AF41" s="101"/>
      <c r="AG41" s="101"/>
      <c r="AH41" s="101"/>
      <c r="AI41" s="101"/>
    </row>
    <row r="42" spans="1:35" s="102" customFormat="1" x14ac:dyDescent="0.25">
      <c r="A42" s="101"/>
      <c r="B42" s="101"/>
      <c r="C42" s="101"/>
      <c r="D42" s="101"/>
      <c r="E42" s="101"/>
      <c r="F42" s="101"/>
      <c r="G42" s="101"/>
      <c r="H42" s="101"/>
      <c r="I42" s="101"/>
      <c r="J42" s="101"/>
      <c r="K42" s="101"/>
      <c r="L42" s="101"/>
      <c r="M42" s="101"/>
      <c r="N42" s="104"/>
      <c r="O42" s="101"/>
      <c r="P42" s="101"/>
      <c r="Q42" s="101"/>
      <c r="R42" s="101"/>
      <c r="S42" s="101"/>
      <c r="T42" s="101"/>
      <c r="U42" s="101"/>
      <c r="V42" s="101"/>
      <c r="W42" s="101"/>
      <c r="X42" s="101"/>
      <c r="Y42" s="101"/>
      <c r="Z42" s="101"/>
      <c r="AA42" s="101"/>
      <c r="AB42" s="101"/>
      <c r="AC42" s="101"/>
      <c r="AD42" s="101"/>
      <c r="AE42" s="101"/>
      <c r="AF42" s="101"/>
      <c r="AG42" s="101"/>
      <c r="AH42" s="101"/>
      <c r="AI42" s="101"/>
    </row>
    <row r="43" spans="1:35" s="102" customFormat="1" x14ac:dyDescent="0.25">
      <c r="A43" s="101"/>
      <c r="B43" s="101"/>
      <c r="C43" s="101"/>
      <c r="D43" s="101"/>
      <c r="E43" s="101"/>
      <c r="F43" s="101"/>
      <c r="G43" s="101"/>
      <c r="H43" s="101"/>
      <c r="I43" s="101"/>
      <c r="J43" s="101"/>
      <c r="K43" s="101"/>
      <c r="L43" s="101"/>
      <c r="M43" s="101"/>
      <c r="N43" s="104"/>
      <c r="O43" s="101"/>
      <c r="P43" s="101"/>
      <c r="Q43" s="101"/>
      <c r="R43" s="101"/>
      <c r="S43" s="101"/>
      <c r="T43" s="101"/>
      <c r="U43" s="101"/>
      <c r="V43" s="101"/>
      <c r="W43" s="101"/>
      <c r="X43" s="101"/>
      <c r="Y43" s="101"/>
      <c r="Z43" s="101"/>
      <c r="AA43" s="101"/>
      <c r="AB43" s="101"/>
      <c r="AC43" s="101"/>
      <c r="AD43" s="101"/>
      <c r="AE43" s="101"/>
      <c r="AF43" s="101"/>
      <c r="AG43" s="101"/>
      <c r="AH43" s="101"/>
      <c r="AI43" s="101"/>
    </row>
    <row r="44" spans="1:35" s="102" customFormat="1" x14ac:dyDescent="0.25">
      <c r="A44" s="101"/>
      <c r="B44" s="101"/>
      <c r="C44" s="101"/>
      <c r="D44" s="101"/>
      <c r="E44" s="101"/>
      <c r="F44" s="101"/>
      <c r="G44" s="101"/>
      <c r="H44" s="101"/>
      <c r="I44" s="101"/>
      <c r="J44" s="101"/>
      <c r="K44" s="101"/>
      <c r="L44" s="101"/>
      <c r="M44" s="101"/>
      <c r="N44" s="104"/>
      <c r="O44" s="101"/>
      <c r="P44" s="101"/>
      <c r="Q44" s="101"/>
      <c r="R44" s="101"/>
      <c r="S44" s="101"/>
      <c r="T44" s="101"/>
      <c r="U44" s="101"/>
      <c r="V44" s="101"/>
      <c r="W44" s="101"/>
      <c r="X44" s="101"/>
      <c r="Y44" s="101"/>
      <c r="Z44" s="101"/>
      <c r="AA44" s="101"/>
      <c r="AB44" s="101"/>
      <c r="AC44" s="101"/>
      <c r="AD44" s="101"/>
      <c r="AE44" s="101"/>
      <c r="AF44" s="101"/>
      <c r="AG44" s="101"/>
      <c r="AH44" s="101"/>
      <c r="AI44" s="101"/>
    </row>
    <row r="45" spans="1:35" s="102" customFormat="1" x14ac:dyDescent="0.25">
      <c r="A45" s="101"/>
      <c r="B45" s="101"/>
      <c r="C45" s="101"/>
      <c r="D45" s="101"/>
      <c r="E45" s="101"/>
      <c r="F45" s="101"/>
      <c r="G45" s="101"/>
      <c r="H45" s="101"/>
      <c r="I45" s="101"/>
      <c r="J45" s="101"/>
      <c r="K45" s="101"/>
      <c r="L45" s="101"/>
      <c r="M45" s="101"/>
      <c r="N45" s="104"/>
      <c r="O45" s="101"/>
      <c r="P45" s="101"/>
      <c r="Q45" s="101"/>
      <c r="R45" s="101"/>
      <c r="S45" s="101"/>
      <c r="T45" s="101"/>
      <c r="U45" s="101"/>
      <c r="V45" s="101"/>
      <c r="W45" s="101"/>
      <c r="X45" s="101"/>
      <c r="Y45" s="101"/>
      <c r="Z45" s="101"/>
      <c r="AA45" s="101"/>
      <c r="AB45" s="101"/>
      <c r="AC45" s="101"/>
      <c r="AD45" s="101"/>
      <c r="AE45" s="101"/>
      <c r="AF45" s="101"/>
      <c r="AG45" s="101"/>
      <c r="AH45" s="101"/>
      <c r="AI45" s="101"/>
    </row>
    <row r="46" spans="1:35" s="102" customFormat="1" x14ac:dyDescent="0.25">
      <c r="A46" s="101"/>
      <c r="B46" s="101"/>
      <c r="C46" s="101"/>
      <c r="D46" s="101"/>
      <c r="E46" s="101"/>
      <c r="F46" s="101"/>
      <c r="G46" s="101"/>
      <c r="H46" s="101"/>
      <c r="I46" s="101"/>
      <c r="J46" s="101"/>
      <c r="K46" s="101"/>
      <c r="L46" s="101"/>
      <c r="M46" s="101"/>
      <c r="N46" s="104"/>
      <c r="O46" s="101"/>
      <c r="P46" s="101"/>
      <c r="Q46" s="101"/>
      <c r="R46" s="101"/>
      <c r="S46" s="101"/>
      <c r="T46" s="101"/>
      <c r="U46" s="101"/>
      <c r="V46" s="101"/>
      <c r="W46" s="101"/>
      <c r="X46" s="101"/>
      <c r="Y46" s="101"/>
      <c r="Z46" s="101"/>
      <c r="AA46" s="101"/>
      <c r="AB46" s="101"/>
      <c r="AC46" s="101"/>
      <c r="AD46" s="101"/>
      <c r="AE46" s="101"/>
      <c r="AF46" s="101"/>
      <c r="AG46" s="101"/>
      <c r="AH46" s="101"/>
      <c r="AI46" s="101"/>
    </row>
    <row r="47" spans="1:35" s="102" customFormat="1" x14ac:dyDescent="0.25">
      <c r="A47" s="101"/>
      <c r="B47" s="101"/>
      <c r="C47" s="101"/>
      <c r="D47" s="101"/>
      <c r="E47" s="101"/>
      <c r="F47" s="101"/>
      <c r="G47" s="101"/>
      <c r="H47" s="101"/>
      <c r="I47" s="101"/>
      <c r="J47" s="101"/>
      <c r="K47" s="101"/>
      <c r="L47" s="101"/>
      <c r="M47" s="101"/>
      <c r="N47" s="104"/>
      <c r="O47" s="101"/>
      <c r="P47" s="101"/>
      <c r="Q47" s="101"/>
      <c r="R47" s="101"/>
      <c r="S47" s="101"/>
      <c r="T47" s="101"/>
      <c r="U47" s="101"/>
      <c r="V47" s="101"/>
      <c r="W47" s="101"/>
      <c r="X47" s="101"/>
      <c r="Y47" s="101"/>
      <c r="Z47" s="101"/>
      <c r="AA47" s="101"/>
      <c r="AB47" s="101"/>
      <c r="AC47" s="101"/>
      <c r="AD47" s="101"/>
      <c r="AE47" s="101"/>
      <c r="AF47" s="101"/>
      <c r="AG47" s="101"/>
      <c r="AH47" s="101"/>
      <c r="AI47" s="101"/>
    </row>
    <row r="48" spans="1:35" s="102" customFormat="1" x14ac:dyDescent="0.25">
      <c r="A48" s="101"/>
      <c r="B48" s="101"/>
      <c r="C48" s="101"/>
      <c r="D48" s="101"/>
      <c r="E48" s="101"/>
      <c r="F48" s="101"/>
      <c r="G48" s="101"/>
      <c r="H48" s="101"/>
      <c r="I48" s="101"/>
      <c r="J48" s="101"/>
      <c r="K48" s="101"/>
      <c r="L48" s="101"/>
      <c r="M48" s="101"/>
      <c r="N48" s="104"/>
      <c r="O48" s="101"/>
      <c r="P48" s="101"/>
      <c r="Q48" s="101"/>
      <c r="R48" s="101"/>
      <c r="S48" s="101"/>
      <c r="T48" s="101"/>
      <c r="U48" s="101"/>
      <c r="V48" s="101"/>
      <c r="W48" s="101"/>
      <c r="X48" s="101"/>
      <c r="Y48" s="101"/>
      <c r="Z48" s="101"/>
      <c r="AA48" s="101"/>
      <c r="AB48" s="101"/>
      <c r="AC48" s="101"/>
      <c r="AD48" s="101"/>
      <c r="AE48" s="101"/>
      <c r="AF48" s="101"/>
      <c r="AG48" s="101"/>
      <c r="AH48" s="101"/>
      <c r="AI48" s="101"/>
    </row>
    <row r="49" spans="1:35" s="102" customFormat="1" x14ac:dyDescent="0.25">
      <c r="A49" s="101"/>
      <c r="B49" s="101"/>
      <c r="C49" s="101"/>
      <c r="D49" s="101"/>
      <c r="E49" s="101"/>
      <c r="F49" s="101"/>
      <c r="G49" s="101"/>
      <c r="H49" s="101"/>
      <c r="I49" s="101"/>
      <c r="J49" s="101"/>
      <c r="K49" s="101"/>
      <c r="L49" s="101"/>
      <c r="M49" s="101"/>
      <c r="N49" s="104"/>
      <c r="O49" s="101"/>
      <c r="P49" s="101"/>
      <c r="Q49" s="101"/>
      <c r="R49" s="101"/>
      <c r="S49" s="101"/>
      <c r="T49" s="101"/>
      <c r="U49" s="101"/>
      <c r="V49" s="101"/>
      <c r="W49" s="101"/>
      <c r="X49" s="101"/>
      <c r="Y49" s="101"/>
      <c r="Z49" s="101"/>
      <c r="AA49" s="101"/>
      <c r="AB49" s="101"/>
      <c r="AC49" s="101"/>
      <c r="AD49" s="101"/>
      <c r="AE49" s="101"/>
      <c r="AF49" s="101"/>
      <c r="AG49" s="101"/>
      <c r="AH49" s="101"/>
      <c r="AI49" s="101"/>
    </row>
    <row r="50" spans="1:35" s="102" customFormat="1" x14ac:dyDescent="0.25">
      <c r="A50" s="101"/>
      <c r="B50" s="101"/>
      <c r="C50" s="101"/>
      <c r="D50" s="101"/>
      <c r="E50" s="101"/>
      <c r="F50" s="101"/>
      <c r="G50" s="101"/>
      <c r="H50" s="101"/>
      <c r="I50" s="101"/>
      <c r="J50" s="101"/>
      <c r="K50" s="101"/>
      <c r="L50" s="101"/>
      <c r="M50" s="101"/>
      <c r="N50" s="104"/>
      <c r="O50" s="101"/>
      <c r="P50" s="101"/>
      <c r="Q50" s="101"/>
      <c r="R50" s="101"/>
      <c r="S50" s="101"/>
      <c r="T50" s="101"/>
      <c r="U50" s="101"/>
      <c r="V50" s="101"/>
      <c r="W50" s="101"/>
      <c r="X50" s="101"/>
      <c r="Y50" s="101"/>
      <c r="Z50" s="101"/>
      <c r="AA50" s="101"/>
      <c r="AB50" s="101"/>
      <c r="AC50" s="101"/>
      <c r="AD50" s="101"/>
      <c r="AE50" s="101"/>
      <c r="AF50" s="101"/>
      <c r="AG50" s="101"/>
      <c r="AH50" s="101"/>
      <c r="AI50" s="101"/>
    </row>
    <row r="51" spans="1:35" s="102" customFormat="1" x14ac:dyDescent="0.25">
      <c r="A51" s="101"/>
      <c r="B51" s="101"/>
      <c r="C51" s="101"/>
      <c r="D51" s="101"/>
      <c r="E51" s="101"/>
      <c r="F51" s="101"/>
      <c r="G51" s="101"/>
      <c r="H51" s="101"/>
      <c r="I51" s="101"/>
      <c r="J51" s="101"/>
      <c r="K51" s="101"/>
      <c r="L51" s="101"/>
      <c r="M51" s="101"/>
      <c r="N51" s="104"/>
      <c r="O51" s="101"/>
      <c r="P51" s="101"/>
      <c r="Q51" s="101"/>
      <c r="R51" s="101"/>
      <c r="S51" s="101"/>
      <c r="T51" s="101"/>
      <c r="U51" s="101"/>
      <c r="V51" s="101"/>
      <c r="W51" s="101"/>
      <c r="X51" s="101"/>
      <c r="Y51" s="101"/>
      <c r="Z51" s="101"/>
      <c r="AA51" s="101"/>
      <c r="AB51" s="101"/>
      <c r="AC51" s="101"/>
      <c r="AD51" s="101"/>
      <c r="AE51" s="101"/>
      <c r="AF51" s="101"/>
      <c r="AG51" s="101"/>
      <c r="AH51" s="101"/>
      <c r="AI51" s="101"/>
    </row>
    <row r="52" spans="1:35" s="102" customFormat="1" x14ac:dyDescent="0.25">
      <c r="A52" s="101"/>
      <c r="B52" s="101"/>
      <c r="C52" s="101"/>
      <c r="D52" s="101"/>
      <c r="E52" s="101"/>
      <c r="F52" s="101"/>
      <c r="G52" s="101"/>
      <c r="H52" s="101"/>
      <c r="I52" s="101"/>
      <c r="J52" s="101"/>
      <c r="K52" s="101"/>
      <c r="L52" s="101"/>
      <c r="M52" s="101"/>
      <c r="N52" s="104"/>
      <c r="O52" s="101"/>
      <c r="P52" s="101"/>
      <c r="Q52" s="101"/>
      <c r="R52" s="101"/>
      <c r="S52" s="101"/>
      <c r="T52" s="101"/>
      <c r="U52" s="101"/>
      <c r="V52" s="101"/>
      <c r="W52" s="101"/>
      <c r="X52" s="101"/>
      <c r="Y52" s="101"/>
      <c r="Z52" s="101"/>
      <c r="AA52" s="101"/>
      <c r="AB52" s="101"/>
      <c r="AC52" s="101"/>
      <c r="AD52" s="101"/>
      <c r="AE52" s="101"/>
      <c r="AF52" s="101"/>
      <c r="AG52" s="101"/>
      <c r="AH52" s="101"/>
      <c r="AI52" s="101"/>
    </row>
    <row r="53" spans="1:35" s="102" customFormat="1" x14ac:dyDescent="0.25">
      <c r="A53" s="101"/>
      <c r="B53" s="101"/>
      <c r="C53" s="101"/>
      <c r="D53" s="101"/>
      <c r="E53" s="101"/>
      <c r="F53" s="101"/>
      <c r="G53" s="101"/>
      <c r="H53" s="101"/>
      <c r="I53" s="101"/>
      <c r="J53" s="101"/>
      <c r="K53" s="101"/>
      <c r="L53" s="101"/>
      <c r="M53" s="101"/>
      <c r="N53" s="104"/>
      <c r="O53" s="101"/>
      <c r="P53" s="101"/>
      <c r="Q53" s="101"/>
      <c r="R53" s="101"/>
      <c r="S53" s="101"/>
      <c r="T53" s="101"/>
      <c r="U53" s="101"/>
      <c r="V53" s="101"/>
      <c r="W53" s="101"/>
      <c r="X53" s="101"/>
      <c r="Y53" s="101"/>
      <c r="Z53" s="101"/>
      <c r="AA53" s="101"/>
      <c r="AB53" s="101"/>
      <c r="AC53" s="101"/>
      <c r="AD53" s="101"/>
      <c r="AE53" s="101"/>
      <c r="AF53" s="101"/>
      <c r="AG53" s="101"/>
      <c r="AH53" s="101"/>
      <c r="AI53" s="101"/>
    </row>
    <row r="54" spans="1:35" s="102" customFormat="1" x14ac:dyDescent="0.25">
      <c r="A54" s="101"/>
      <c r="B54" s="101"/>
      <c r="C54" s="101"/>
      <c r="D54" s="101"/>
      <c r="E54" s="101"/>
      <c r="F54" s="101"/>
      <c r="G54" s="101"/>
      <c r="H54" s="101"/>
      <c r="I54" s="101"/>
      <c r="J54" s="101"/>
      <c r="K54" s="101"/>
      <c r="L54" s="101"/>
      <c r="M54" s="101"/>
      <c r="N54" s="104"/>
      <c r="O54" s="101"/>
      <c r="P54" s="101"/>
      <c r="Q54" s="101"/>
      <c r="R54" s="101"/>
      <c r="S54" s="101"/>
      <c r="T54" s="101"/>
      <c r="U54" s="101"/>
      <c r="V54" s="101"/>
      <c r="W54" s="101"/>
      <c r="X54" s="101"/>
      <c r="Y54" s="101"/>
      <c r="Z54" s="101"/>
      <c r="AA54" s="101"/>
      <c r="AB54" s="101"/>
      <c r="AC54" s="101"/>
      <c r="AD54" s="101"/>
      <c r="AE54" s="101"/>
      <c r="AF54" s="101"/>
      <c r="AG54" s="101"/>
      <c r="AH54" s="101"/>
      <c r="AI54" s="101"/>
    </row>
    <row r="55" spans="1:35" s="102" customFormat="1" x14ac:dyDescent="0.25">
      <c r="A55" s="101"/>
      <c r="B55" s="101"/>
      <c r="C55" s="101"/>
      <c r="D55" s="101"/>
      <c r="E55" s="101"/>
      <c r="F55" s="101"/>
      <c r="G55" s="101"/>
      <c r="H55" s="101"/>
      <c r="I55" s="101"/>
      <c r="J55" s="101"/>
      <c r="K55" s="101"/>
      <c r="L55" s="101"/>
      <c r="M55" s="101"/>
      <c r="N55" s="104"/>
      <c r="O55" s="101"/>
      <c r="P55" s="101"/>
      <c r="Q55" s="101"/>
      <c r="R55" s="101"/>
      <c r="S55" s="101"/>
      <c r="T55" s="101"/>
      <c r="U55" s="101"/>
      <c r="V55" s="101"/>
      <c r="W55" s="101"/>
      <c r="X55" s="101"/>
      <c r="Y55" s="101"/>
      <c r="Z55" s="101"/>
      <c r="AA55" s="101"/>
      <c r="AB55" s="101"/>
      <c r="AC55" s="101"/>
      <c r="AD55" s="101"/>
      <c r="AE55" s="101"/>
      <c r="AF55" s="101"/>
      <c r="AG55" s="101"/>
      <c r="AH55" s="101"/>
      <c r="AI55" s="101"/>
    </row>
    <row r="56" spans="1:35" s="102" customFormat="1" x14ac:dyDescent="0.25">
      <c r="A56" s="101"/>
      <c r="B56" s="101"/>
      <c r="C56" s="101"/>
      <c r="D56" s="101"/>
      <c r="E56" s="101"/>
      <c r="F56" s="101"/>
      <c r="G56" s="101"/>
      <c r="H56" s="101"/>
      <c r="I56" s="101"/>
      <c r="J56" s="101"/>
      <c r="K56" s="101"/>
      <c r="L56" s="101"/>
      <c r="M56" s="101"/>
      <c r="N56" s="104"/>
      <c r="O56" s="101"/>
      <c r="P56" s="101"/>
      <c r="Q56" s="101"/>
      <c r="R56" s="101"/>
      <c r="S56" s="101"/>
      <c r="T56" s="101"/>
      <c r="U56" s="101"/>
      <c r="V56" s="101"/>
      <c r="W56" s="101"/>
      <c r="X56" s="101"/>
      <c r="Y56" s="101"/>
      <c r="Z56" s="101"/>
      <c r="AA56" s="101"/>
      <c r="AB56" s="101"/>
      <c r="AC56" s="101"/>
      <c r="AD56" s="101"/>
      <c r="AE56" s="101"/>
      <c r="AF56" s="101"/>
      <c r="AG56" s="101"/>
      <c r="AH56" s="101"/>
      <c r="AI56" s="101"/>
    </row>
    <row r="57" spans="1:35" s="102" customFormat="1" x14ac:dyDescent="0.25">
      <c r="A57" s="101"/>
      <c r="B57" s="101"/>
      <c r="C57" s="101"/>
      <c r="D57" s="101"/>
      <c r="E57" s="101"/>
      <c r="F57" s="101"/>
      <c r="G57" s="101"/>
      <c r="H57" s="101"/>
      <c r="I57" s="101"/>
      <c r="J57" s="101"/>
      <c r="K57" s="101"/>
      <c r="L57" s="101"/>
      <c r="M57" s="101"/>
      <c r="N57" s="104"/>
      <c r="O57" s="101"/>
      <c r="P57" s="101"/>
      <c r="Q57" s="101"/>
      <c r="R57" s="101"/>
      <c r="S57" s="101"/>
      <c r="T57" s="101"/>
      <c r="U57" s="101"/>
      <c r="V57" s="101"/>
      <c r="W57" s="101"/>
      <c r="X57" s="101"/>
      <c r="Y57" s="101"/>
      <c r="Z57" s="101"/>
      <c r="AA57" s="101"/>
      <c r="AB57" s="101"/>
      <c r="AC57" s="101"/>
      <c r="AD57" s="101"/>
      <c r="AE57" s="101"/>
      <c r="AF57" s="101"/>
      <c r="AG57" s="101"/>
      <c r="AH57" s="101"/>
      <c r="AI57" s="101"/>
    </row>
    <row r="58" spans="1:35" s="102" customFormat="1" x14ac:dyDescent="0.25">
      <c r="A58" s="101"/>
      <c r="B58" s="101"/>
      <c r="C58" s="101"/>
      <c r="D58" s="101"/>
      <c r="E58" s="101"/>
      <c r="F58" s="101"/>
      <c r="G58" s="101"/>
      <c r="H58" s="101"/>
      <c r="I58" s="101"/>
      <c r="J58" s="101"/>
      <c r="K58" s="101"/>
      <c r="L58" s="101"/>
      <c r="M58" s="101"/>
      <c r="N58" s="104"/>
      <c r="O58" s="101"/>
      <c r="P58" s="101"/>
      <c r="Q58" s="101"/>
      <c r="R58" s="101"/>
      <c r="S58" s="101"/>
      <c r="T58" s="101"/>
      <c r="U58" s="101"/>
      <c r="V58" s="101"/>
      <c r="W58" s="101"/>
      <c r="X58" s="101"/>
      <c r="Y58" s="101"/>
      <c r="Z58" s="101"/>
      <c r="AA58" s="101"/>
      <c r="AB58" s="101"/>
      <c r="AC58" s="101"/>
      <c r="AD58" s="101"/>
      <c r="AE58" s="101"/>
      <c r="AF58" s="101"/>
      <c r="AG58" s="101"/>
      <c r="AH58" s="101"/>
      <c r="AI58" s="101"/>
    </row>
    <row r="59" spans="1:35" s="102" customFormat="1" x14ac:dyDescent="0.25">
      <c r="A59" s="101"/>
      <c r="B59" s="101"/>
      <c r="C59" s="101"/>
      <c r="D59" s="101"/>
      <c r="E59" s="101"/>
      <c r="F59" s="101"/>
      <c r="G59" s="101"/>
      <c r="H59" s="101"/>
      <c r="I59" s="101"/>
      <c r="J59" s="101"/>
      <c r="K59" s="101"/>
      <c r="L59" s="101"/>
      <c r="M59" s="101"/>
      <c r="N59" s="104"/>
      <c r="O59" s="101"/>
      <c r="P59" s="101"/>
      <c r="Q59" s="101"/>
      <c r="R59" s="101"/>
      <c r="S59" s="101"/>
      <c r="T59" s="101"/>
      <c r="U59" s="101"/>
      <c r="V59" s="101"/>
      <c r="W59" s="101"/>
      <c r="X59" s="101"/>
      <c r="Y59" s="101"/>
      <c r="Z59" s="101"/>
      <c r="AA59" s="101"/>
      <c r="AB59" s="101"/>
      <c r="AC59" s="101"/>
      <c r="AD59" s="101"/>
      <c r="AE59" s="101"/>
      <c r="AF59" s="101"/>
      <c r="AG59" s="101"/>
      <c r="AH59" s="101"/>
      <c r="AI59" s="101"/>
    </row>
    <row r="60" spans="1:35" s="102" customFormat="1" x14ac:dyDescent="0.25">
      <c r="A60" s="101"/>
      <c r="B60" s="101"/>
      <c r="C60" s="101"/>
      <c r="D60" s="101"/>
      <c r="E60" s="101"/>
      <c r="F60" s="101"/>
      <c r="G60" s="101"/>
      <c r="H60" s="101"/>
      <c r="I60" s="101"/>
      <c r="J60" s="101"/>
      <c r="K60" s="101"/>
      <c r="L60" s="101"/>
      <c r="M60" s="101"/>
      <c r="N60" s="104"/>
      <c r="O60" s="101"/>
      <c r="P60" s="101"/>
      <c r="Q60" s="101"/>
      <c r="R60" s="101"/>
      <c r="S60" s="101"/>
      <c r="T60" s="101"/>
      <c r="U60" s="101"/>
      <c r="V60" s="101"/>
      <c r="W60" s="101"/>
      <c r="X60" s="101"/>
      <c r="Y60" s="101"/>
      <c r="Z60" s="101"/>
      <c r="AA60" s="101"/>
      <c r="AB60" s="101"/>
      <c r="AC60" s="101"/>
      <c r="AD60" s="101"/>
      <c r="AE60" s="101"/>
      <c r="AF60" s="101"/>
      <c r="AG60" s="101"/>
      <c r="AH60" s="101"/>
      <c r="AI60" s="101"/>
    </row>
    <row r="61" spans="1:35" s="102" customFormat="1" x14ac:dyDescent="0.25">
      <c r="A61" s="101"/>
      <c r="B61" s="101"/>
      <c r="C61" s="101"/>
      <c r="D61" s="101"/>
      <c r="E61" s="101"/>
      <c r="F61" s="101"/>
      <c r="G61" s="101"/>
      <c r="H61" s="101"/>
      <c r="I61" s="101"/>
      <c r="J61" s="101"/>
      <c r="K61" s="101"/>
      <c r="L61" s="101"/>
      <c r="M61" s="101"/>
      <c r="N61" s="104"/>
      <c r="O61" s="101"/>
      <c r="P61" s="101"/>
      <c r="Q61" s="101"/>
      <c r="R61" s="101"/>
      <c r="S61" s="101"/>
      <c r="T61" s="101"/>
      <c r="U61" s="101"/>
      <c r="V61" s="101"/>
      <c r="W61" s="101"/>
      <c r="X61" s="101"/>
      <c r="Y61" s="101"/>
      <c r="Z61" s="101"/>
      <c r="AA61" s="101"/>
      <c r="AB61" s="101"/>
      <c r="AC61" s="101"/>
      <c r="AD61" s="101"/>
      <c r="AE61" s="101"/>
      <c r="AF61" s="101"/>
      <c r="AG61" s="101"/>
      <c r="AH61" s="101"/>
      <c r="AI61" s="101"/>
    </row>
    <row r="62" spans="1:35" s="102" customFormat="1" x14ac:dyDescent="0.25">
      <c r="A62" s="101"/>
      <c r="B62" s="101"/>
      <c r="C62" s="101"/>
      <c r="D62" s="101"/>
      <c r="E62" s="101"/>
      <c r="F62" s="101"/>
      <c r="G62" s="101"/>
      <c r="H62" s="101"/>
      <c r="I62" s="101"/>
      <c r="J62" s="101"/>
      <c r="K62" s="101"/>
      <c r="L62" s="101"/>
      <c r="M62" s="101"/>
      <c r="N62" s="104"/>
      <c r="O62" s="101"/>
      <c r="P62" s="101"/>
      <c r="Q62" s="101"/>
      <c r="R62" s="101"/>
      <c r="S62" s="101"/>
      <c r="T62" s="101"/>
      <c r="U62" s="101"/>
      <c r="V62" s="101"/>
      <c r="W62" s="101"/>
      <c r="X62" s="101"/>
      <c r="Y62" s="101"/>
      <c r="Z62" s="101"/>
      <c r="AA62" s="101"/>
      <c r="AB62" s="101"/>
      <c r="AC62" s="101"/>
      <c r="AD62" s="101"/>
      <c r="AE62" s="101"/>
      <c r="AF62" s="101"/>
      <c r="AG62" s="101"/>
      <c r="AH62" s="101"/>
      <c r="AI62" s="101"/>
    </row>
    <row r="63" spans="1:35" s="102" customFormat="1" x14ac:dyDescent="0.25">
      <c r="A63" s="101"/>
      <c r="B63" s="101"/>
      <c r="C63" s="101"/>
      <c r="D63" s="101"/>
      <c r="E63" s="101"/>
      <c r="F63" s="101"/>
      <c r="G63" s="101"/>
      <c r="H63" s="101"/>
      <c r="I63" s="101"/>
      <c r="J63" s="101"/>
      <c r="K63" s="101"/>
      <c r="L63" s="101"/>
      <c r="M63" s="101"/>
      <c r="N63" s="104"/>
      <c r="O63" s="101"/>
      <c r="P63" s="101"/>
      <c r="Q63" s="101"/>
      <c r="R63" s="101"/>
      <c r="S63" s="101"/>
      <c r="T63" s="101"/>
      <c r="U63" s="101"/>
      <c r="V63" s="101"/>
      <c r="W63" s="101"/>
      <c r="X63" s="101"/>
      <c r="Y63" s="101"/>
      <c r="Z63" s="101"/>
      <c r="AA63" s="101"/>
      <c r="AB63" s="101"/>
      <c r="AC63" s="101"/>
      <c r="AD63" s="101"/>
      <c r="AE63" s="101"/>
      <c r="AF63" s="101"/>
      <c r="AG63" s="101"/>
      <c r="AH63" s="101"/>
      <c r="AI63" s="101"/>
    </row>
    <row r="64" spans="1:35" s="102" customFormat="1" x14ac:dyDescent="0.25">
      <c r="A64" s="101"/>
      <c r="B64" s="101"/>
      <c r="C64" s="101"/>
      <c r="D64" s="101"/>
      <c r="E64" s="101"/>
      <c r="F64" s="101"/>
      <c r="G64" s="101"/>
      <c r="H64" s="101"/>
      <c r="I64" s="101"/>
      <c r="J64" s="101"/>
      <c r="K64" s="101"/>
      <c r="L64" s="101"/>
      <c r="M64" s="101"/>
      <c r="N64" s="104"/>
      <c r="O64" s="101"/>
      <c r="P64" s="101"/>
      <c r="Q64" s="101"/>
      <c r="R64" s="101"/>
      <c r="S64" s="101"/>
      <c r="T64" s="101"/>
      <c r="U64" s="101"/>
      <c r="V64" s="101"/>
      <c r="W64" s="101"/>
      <c r="X64" s="101"/>
      <c r="Y64" s="101"/>
      <c r="Z64" s="101"/>
      <c r="AA64" s="101"/>
      <c r="AB64" s="101"/>
      <c r="AC64" s="101"/>
      <c r="AD64" s="101"/>
      <c r="AE64" s="101"/>
      <c r="AF64" s="101"/>
      <c r="AG64" s="101"/>
      <c r="AH64" s="101"/>
      <c r="AI64" s="101"/>
    </row>
    <row r="65" spans="1:35" s="102" customFormat="1" x14ac:dyDescent="0.25">
      <c r="A65" s="101"/>
      <c r="B65" s="101"/>
      <c r="C65" s="101"/>
      <c r="D65" s="101"/>
      <c r="E65" s="101"/>
      <c r="F65" s="101"/>
      <c r="G65" s="101"/>
      <c r="H65" s="101"/>
      <c r="I65" s="101"/>
      <c r="J65" s="101"/>
      <c r="K65" s="101"/>
      <c r="L65" s="101"/>
      <c r="M65" s="101"/>
      <c r="N65" s="104"/>
      <c r="O65" s="101"/>
      <c r="P65" s="101"/>
      <c r="Q65" s="101"/>
      <c r="R65" s="101"/>
      <c r="S65" s="101"/>
      <c r="T65" s="101"/>
      <c r="U65" s="101"/>
      <c r="V65" s="101"/>
      <c r="W65" s="101"/>
      <c r="X65" s="101"/>
      <c r="Y65" s="101"/>
      <c r="Z65" s="101"/>
      <c r="AA65" s="101"/>
      <c r="AB65" s="101"/>
      <c r="AC65" s="101"/>
      <c r="AD65" s="101"/>
      <c r="AE65" s="101"/>
      <c r="AF65" s="101"/>
      <c r="AG65" s="101"/>
      <c r="AH65" s="101"/>
      <c r="AI65" s="101"/>
    </row>
    <row r="66" spans="1:35" s="102" customFormat="1" x14ac:dyDescent="0.25">
      <c r="A66" s="101"/>
      <c r="B66" s="101"/>
      <c r="C66" s="101"/>
      <c r="D66" s="101"/>
      <c r="E66" s="101"/>
      <c r="F66" s="101"/>
      <c r="G66" s="101"/>
      <c r="H66" s="101"/>
      <c r="I66" s="101"/>
      <c r="J66" s="101"/>
      <c r="K66" s="101"/>
      <c r="L66" s="101"/>
      <c r="M66" s="101"/>
      <c r="N66" s="104"/>
      <c r="O66" s="101"/>
      <c r="P66" s="101"/>
      <c r="Q66" s="101"/>
      <c r="R66" s="101"/>
      <c r="S66" s="101"/>
      <c r="T66" s="101"/>
      <c r="U66" s="101"/>
      <c r="V66" s="101"/>
      <c r="W66" s="101"/>
      <c r="X66" s="101"/>
      <c r="Y66" s="101"/>
      <c r="Z66" s="101"/>
      <c r="AA66" s="101"/>
      <c r="AB66" s="101"/>
      <c r="AC66" s="101"/>
      <c r="AD66" s="101"/>
      <c r="AE66" s="101"/>
      <c r="AF66" s="101"/>
      <c r="AG66" s="101"/>
      <c r="AH66" s="101"/>
      <c r="AI66" s="101"/>
    </row>
    <row r="67" spans="1:35" s="102" customFormat="1" x14ac:dyDescent="0.25">
      <c r="A67" s="101"/>
      <c r="B67" s="101"/>
      <c r="C67" s="101"/>
      <c r="D67" s="101"/>
      <c r="E67" s="101"/>
      <c r="F67" s="101"/>
      <c r="G67" s="101"/>
      <c r="H67" s="101"/>
      <c r="I67" s="101"/>
      <c r="J67" s="101"/>
      <c r="K67" s="101"/>
      <c r="L67" s="101"/>
      <c r="M67" s="101"/>
      <c r="N67" s="104"/>
      <c r="O67" s="101"/>
      <c r="P67" s="101"/>
      <c r="Q67" s="101"/>
      <c r="R67" s="101"/>
      <c r="S67" s="101"/>
      <c r="T67" s="101"/>
      <c r="U67" s="101"/>
      <c r="V67" s="101"/>
      <c r="W67" s="101"/>
      <c r="X67" s="101"/>
      <c r="Y67" s="101"/>
      <c r="Z67" s="101"/>
      <c r="AA67" s="101"/>
      <c r="AB67" s="101"/>
      <c r="AC67" s="101"/>
      <c r="AD67" s="101"/>
      <c r="AE67" s="101"/>
      <c r="AF67" s="101"/>
      <c r="AG67" s="101"/>
      <c r="AH67" s="101"/>
      <c r="AI67" s="101"/>
    </row>
    <row r="68" spans="1:35" s="102" customFormat="1" x14ac:dyDescent="0.25">
      <c r="A68" s="101"/>
      <c r="B68" s="101"/>
      <c r="C68" s="101"/>
      <c r="D68" s="101"/>
      <c r="E68" s="101"/>
      <c r="F68" s="101"/>
      <c r="G68" s="101"/>
      <c r="H68" s="101"/>
      <c r="I68" s="101"/>
      <c r="J68" s="101"/>
      <c r="K68" s="101"/>
      <c r="L68" s="101"/>
      <c r="M68" s="101"/>
      <c r="N68" s="104"/>
      <c r="O68" s="101"/>
      <c r="P68" s="101"/>
      <c r="Q68" s="101"/>
      <c r="R68" s="101"/>
      <c r="S68" s="101"/>
      <c r="T68" s="101"/>
      <c r="U68" s="101"/>
      <c r="V68" s="101"/>
      <c r="W68" s="101"/>
      <c r="X68" s="101"/>
      <c r="Y68" s="101"/>
      <c r="Z68" s="101"/>
      <c r="AA68" s="101"/>
      <c r="AB68" s="101"/>
      <c r="AC68" s="101"/>
      <c r="AD68" s="101"/>
      <c r="AE68" s="101"/>
      <c r="AF68" s="101"/>
      <c r="AG68" s="101"/>
      <c r="AH68" s="101"/>
      <c r="AI68" s="101"/>
    </row>
    <row r="69" spans="1:35" s="102" customFormat="1" x14ac:dyDescent="0.25">
      <c r="A69" s="101"/>
      <c r="B69" s="101"/>
      <c r="C69" s="101"/>
      <c r="D69" s="101"/>
      <c r="E69" s="101"/>
      <c r="F69" s="101"/>
      <c r="G69" s="101"/>
      <c r="H69" s="101"/>
      <c r="I69" s="101"/>
      <c r="J69" s="101"/>
      <c r="K69" s="101"/>
      <c r="L69" s="101"/>
      <c r="M69" s="101"/>
      <c r="N69" s="104"/>
      <c r="O69" s="101"/>
      <c r="P69" s="101"/>
      <c r="Q69" s="101"/>
      <c r="R69" s="101"/>
      <c r="S69" s="101"/>
      <c r="T69" s="101"/>
      <c r="U69" s="101"/>
      <c r="V69" s="101"/>
      <c r="W69" s="101"/>
      <c r="X69" s="101"/>
      <c r="Y69" s="101"/>
      <c r="Z69" s="101"/>
      <c r="AA69" s="101"/>
      <c r="AB69" s="101"/>
      <c r="AC69" s="101"/>
      <c r="AD69" s="101"/>
      <c r="AE69" s="101"/>
      <c r="AF69" s="101"/>
      <c r="AG69" s="101"/>
      <c r="AH69" s="101"/>
      <c r="AI69" s="101"/>
    </row>
    <row r="70" spans="1:35" s="102" customFormat="1" x14ac:dyDescent="0.25">
      <c r="A70" s="101"/>
      <c r="B70" s="101"/>
      <c r="C70" s="101"/>
      <c r="D70" s="101"/>
      <c r="E70" s="101"/>
      <c r="F70" s="101"/>
      <c r="G70" s="101"/>
      <c r="H70" s="101"/>
      <c r="I70" s="101"/>
      <c r="J70" s="101"/>
      <c r="K70" s="101"/>
      <c r="L70" s="101"/>
      <c r="M70" s="101"/>
      <c r="N70" s="104"/>
      <c r="O70" s="101"/>
      <c r="P70" s="101"/>
      <c r="Q70" s="101"/>
      <c r="R70" s="101"/>
      <c r="S70" s="101"/>
      <c r="T70" s="101"/>
      <c r="U70" s="101"/>
      <c r="V70" s="101"/>
      <c r="W70" s="101"/>
      <c r="X70" s="101"/>
      <c r="Y70" s="101"/>
      <c r="Z70" s="101"/>
      <c r="AA70" s="101"/>
      <c r="AB70" s="101"/>
      <c r="AC70" s="101"/>
      <c r="AD70" s="101"/>
      <c r="AE70" s="101"/>
      <c r="AF70" s="101"/>
      <c r="AG70" s="101"/>
      <c r="AH70" s="101"/>
      <c r="AI70" s="101"/>
    </row>
    <row r="71" spans="1:35" s="102" customFormat="1" x14ac:dyDescent="0.25">
      <c r="A71" s="101"/>
      <c r="B71" s="101"/>
      <c r="C71" s="101"/>
      <c r="D71" s="101"/>
      <c r="E71" s="101"/>
      <c r="F71" s="101"/>
      <c r="G71" s="101"/>
      <c r="H71" s="101"/>
      <c r="I71" s="101"/>
      <c r="J71" s="101"/>
      <c r="K71" s="101"/>
      <c r="L71" s="101"/>
      <c r="M71" s="101"/>
      <c r="N71" s="104"/>
      <c r="O71" s="101"/>
      <c r="P71" s="101"/>
      <c r="Q71" s="101"/>
      <c r="R71" s="101"/>
      <c r="S71" s="101"/>
      <c r="T71" s="101"/>
      <c r="U71" s="101"/>
      <c r="V71" s="101"/>
      <c r="W71" s="101"/>
      <c r="X71" s="101"/>
      <c r="Y71" s="101"/>
      <c r="Z71" s="101"/>
      <c r="AA71" s="101"/>
      <c r="AB71" s="101"/>
      <c r="AC71" s="101"/>
      <c r="AD71" s="101"/>
      <c r="AE71" s="101"/>
      <c r="AF71" s="101"/>
      <c r="AG71" s="101"/>
      <c r="AH71" s="101"/>
      <c r="AI71" s="101"/>
    </row>
    <row r="72" spans="1:35" s="102" customFormat="1" x14ac:dyDescent="0.25">
      <c r="A72" s="101"/>
      <c r="B72" s="101"/>
      <c r="C72" s="101"/>
      <c r="D72" s="101"/>
      <c r="E72" s="101"/>
      <c r="F72" s="101"/>
      <c r="G72" s="101"/>
      <c r="H72" s="101"/>
      <c r="I72" s="101"/>
      <c r="J72" s="101"/>
      <c r="K72" s="101"/>
      <c r="L72" s="101"/>
      <c r="M72" s="101"/>
      <c r="N72" s="104"/>
      <c r="O72" s="101"/>
      <c r="P72" s="101"/>
      <c r="Q72" s="101"/>
      <c r="R72" s="101"/>
      <c r="S72" s="101"/>
      <c r="T72" s="101"/>
      <c r="U72" s="101"/>
      <c r="V72" s="101"/>
      <c r="W72" s="101"/>
      <c r="X72" s="101"/>
      <c r="Y72" s="101"/>
      <c r="Z72" s="101"/>
      <c r="AA72" s="101"/>
      <c r="AB72" s="101"/>
      <c r="AC72" s="101"/>
      <c r="AD72" s="101"/>
      <c r="AE72" s="101"/>
      <c r="AF72" s="101"/>
      <c r="AG72" s="101"/>
      <c r="AH72" s="101"/>
      <c r="AI72" s="101"/>
    </row>
    <row r="73" spans="1:35" s="102" customFormat="1" x14ac:dyDescent="0.25">
      <c r="A73" s="101"/>
      <c r="B73" s="101"/>
      <c r="C73" s="101"/>
      <c r="D73" s="101"/>
      <c r="E73" s="101"/>
      <c r="F73" s="101"/>
      <c r="G73" s="101"/>
      <c r="H73" s="101"/>
      <c r="I73" s="101"/>
      <c r="J73" s="101"/>
      <c r="K73" s="101"/>
      <c r="L73" s="101"/>
      <c r="M73" s="101"/>
      <c r="N73" s="104"/>
      <c r="O73" s="101"/>
      <c r="P73" s="101"/>
      <c r="Q73" s="101"/>
      <c r="R73" s="101"/>
      <c r="S73" s="101"/>
      <c r="T73" s="101"/>
      <c r="U73" s="101"/>
      <c r="V73" s="101"/>
      <c r="W73" s="101"/>
      <c r="X73" s="101"/>
      <c r="Y73" s="101"/>
      <c r="Z73" s="101"/>
      <c r="AA73" s="101"/>
      <c r="AB73" s="101"/>
      <c r="AC73" s="101"/>
      <c r="AD73" s="101"/>
      <c r="AE73" s="101"/>
      <c r="AF73" s="101"/>
      <c r="AG73" s="101"/>
      <c r="AH73" s="101"/>
      <c r="AI73" s="101"/>
    </row>
    <row r="74" spans="1:35" s="102" customFormat="1" x14ac:dyDescent="0.25">
      <c r="A74" s="101"/>
      <c r="B74" s="101"/>
      <c r="C74" s="101"/>
      <c r="D74" s="101"/>
      <c r="E74" s="101"/>
      <c r="F74" s="101"/>
      <c r="G74" s="101"/>
      <c r="H74" s="101"/>
      <c r="I74" s="101"/>
      <c r="J74" s="101"/>
      <c r="K74" s="101"/>
      <c r="L74" s="101"/>
      <c r="M74" s="101"/>
      <c r="N74" s="104"/>
      <c r="O74" s="101"/>
      <c r="P74" s="101"/>
      <c r="Q74" s="101"/>
      <c r="R74" s="101"/>
      <c r="S74" s="101"/>
      <c r="T74" s="101"/>
      <c r="U74" s="101"/>
      <c r="V74" s="101"/>
      <c r="W74" s="101"/>
      <c r="X74" s="101"/>
      <c r="Y74" s="101"/>
      <c r="Z74" s="101"/>
      <c r="AA74" s="101"/>
      <c r="AB74" s="101"/>
      <c r="AC74" s="101"/>
      <c r="AD74" s="101"/>
      <c r="AE74" s="101"/>
      <c r="AF74" s="101"/>
      <c r="AG74" s="101"/>
      <c r="AH74" s="101"/>
      <c r="AI74" s="101"/>
    </row>
    <row r="75" spans="1:35" s="102" customFormat="1" x14ac:dyDescent="0.25">
      <c r="A75" s="101"/>
      <c r="B75" s="101"/>
      <c r="C75" s="101"/>
      <c r="D75" s="101"/>
      <c r="E75" s="101"/>
      <c r="F75" s="101"/>
      <c r="G75" s="101"/>
      <c r="H75" s="101"/>
      <c r="I75" s="101"/>
      <c r="J75" s="101"/>
      <c r="K75" s="101"/>
      <c r="L75" s="101"/>
      <c r="M75" s="101"/>
      <c r="N75" s="104"/>
      <c r="O75" s="101"/>
      <c r="P75" s="101"/>
      <c r="Q75" s="101"/>
      <c r="R75" s="101"/>
      <c r="S75" s="101"/>
      <c r="T75" s="101"/>
      <c r="U75" s="101"/>
      <c r="V75" s="101"/>
      <c r="W75" s="101"/>
      <c r="X75" s="101"/>
      <c r="Y75" s="101"/>
      <c r="Z75" s="101"/>
      <c r="AA75" s="101"/>
      <c r="AB75" s="101"/>
      <c r="AC75" s="101"/>
      <c r="AD75" s="101"/>
      <c r="AE75" s="101"/>
      <c r="AF75" s="101"/>
      <c r="AG75" s="101"/>
      <c r="AH75" s="101"/>
      <c r="AI75" s="101"/>
    </row>
    <row r="76" spans="1:35" s="102" customFormat="1" x14ac:dyDescent="0.25">
      <c r="A76" s="101"/>
      <c r="B76" s="101"/>
      <c r="C76" s="101"/>
      <c r="D76" s="101"/>
      <c r="E76" s="101"/>
      <c r="F76" s="101"/>
      <c r="G76" s="101"/>
      <c r="H76" s="101"/>
      <c r="I76" s="101"/>
      <c r="J76" s="101"/>
      <c r="K76" s="101"/>
      <c r="L76" s="101"/>
      <c r="M76" s="101"/>
      <c r="N76" s="104"/>
      <c r="O76" s="101"/>
      <c r="P76" s="101"/>
      <c r="Q76" s="101"/>
      <c r="R76" s="101"/>
      <c r="S76" s="101"/>
      <c r="T76" s="101"/>
      <c r="U76" s="101"/>
      <c r="V76" s="101"/>
      <c r="W76" s="101"/>
      <c r="X76" s="101"/>
      <c r="Y76" s="101"/>
      <c r="Z76" s="101"/>
      <c r="AA76" s="101"/>
      <c r="AB76" s="101"/>
      <c r="AC76" s="101"/>
      <c r="AD76" s="101"/>
      <c r="AE76" s="101"/>
      <c r="AF76" s="101"/>
      <c r="AG76" s="101"/>
      <c r="AH76" s="101"/>
      <c r="AI76" s="101"/>
    </row>
    <row r="77" spans="1:35" s="102" customFormat="1" x14ac:dyDescent="0.25">
      <c r="A77" s="101"/>
      <c r="B77" s="101"/>
      <c r="C77" s="101"/>
      <c r="D77" s="101"/>
      <c r="E77" s="101"/>
      <c r="F77" s="101"/>
      <c r="G77" s="101"/>
      <c r="H77" s="101"/>
      <c r="I77" s="101"/>
      <c r="J77" s="101"/>
      <c r="K77" s="101"/>
      <c r="L77" s="101"/>
      <c r="M77" s="101"/>
      <c r="N77" s="104"/>
      <c r="O77" s="101"/>
      <c r="P77" s="101"/>
      <c r="Q77" s="101"/>
      <c r="R77" s="101"/>
      <c r="S77" s="101"/>
      <c r="T77" s="101"/>
      <c r="U77" s="101"/>
      <c r="V77" s="101"/>
      <c r="W77" s="101"/>
      <c r="X77" s="101"/>
      <c r="Y77" s="101"/>
      <c r="Z77" s="101"/>
      <c r="AA77" s="101"/>
      <c r="AB77" s="101"/>
      <c r="AC77" s="101"/>
      <c r="AD77" s="101"/>
      <c r="AE77" s="101"/>
      <c r="AF77" s="101"/>
      <c r="AG77" s="101"/>
      <c r="AH77" s="101"/>
      <c r="AI77" s="101"/>
    </row>
    <row r="78" spans="1:35" s="102" customFormat="1" x14ac:dyDescent="0.25">
      <c r="A78" s="101"/>
      <c r="B78" s="101"/>
      <c r="C78" s="101"/>
      <c r="D78" s="101"/>
      <c r="E78" s="101"/>
      <c r="F78" s="101"/>
      <c r="G78" s="101"/>
      <c r="H78" s="101"/>
      <c r="I78" s="101"/>
      <c r="J78" s="101"/>
      <c r="K78" s="101"/>
      <c r="L78" s="101"/>
      <c r="M78" s="101"/>
      <c r="N78" s="104"/>
      <c r="O78" s="101"/>
      <c r="P78" s="101"/>
      <c r="Q78" s="101"/>
      <c r="R78" s="101"/>
      <c r="S78" s="101"/>
      <c r="T78" s="101"/>
      <c r="U78" s="101"/>
      <c r="V78" s="101"/>
      <c r="W78" s="101"/>
      <c r="X78" s="101"/>
      <c r="Y78" s="101"/>
      <c r="Z78" s="101"/>
      <c r="AA78" s="101"/>
      <c r="AB78" s="101"/>
      <c r="AC78" s="101"/>
      <c r="AD78" s="101"/>
      <c r="AE78" s="101"/>
      <c r="AF78" s="101"/>
      <c r="AG78" s="101"/>
      <c r="AH78" s="101"/>
      <c r="AI78" s="101"/>
    </row>
    <row r="79" spans="1:35" s="102" customFormat="1" x14ac:dyDescent="0.25">
      <c r="A79" s="101"/>
      <c r="B79" s="101"/>
      <c r="C79" s="101"/>
      <c r="D79" s="101"/>
      <c r="E79" s="101"/>
      <c r="F79" s="101"/>
      <c r="G79" s="101"/>
      <c r="H79" s="101"/>
      <c r="I79" s="101"/>
      <c r="J79" s="101"/>
      <c r="K79" s="101"/>
      <c r="L79" s="101"/>
      <c r="M79" s="101"/>
      <c r="N79" s="104"/>
      <c r="O79" s="101"/>
      <c r="P79" s="101"/>
      <c r="Q79" s="101"/>
      <c r="R79" s="101"/>
      <c r="S79" s="101"/>
      <c r="T79" s="101"/>
      <c r="U79" s="101"/>
      <c r="V79" s="101"/>
      <c r="W79" s="101"/>
      <c r="X79" s="101"/>
      <c r="Y79" s="101"/>
      <c r="Z79" s="101"/>
      <c r="AA79" s="101"/>
      <c r="AB79" s="101"/>
      <c r="AC79" s="101"/>
      <c r="AD79" s="101"/>
      <c r="AE79" s="101"/>
      <c r="AF79" s="101"/>
      <c r="AG79" s="101"/>
      <c r="AH79" s="101"/>
      <c r="AI79" s="101"/>
    </row>
    <row r="80" spans="1:35" s="102" customFormat="1" x14ac:dyDescent="0.25">
      <c r="A80" s="101"/>
      <c r="B80" s="101"/>
      <c r="C80" s="101"/>
      <c r="D80" s="101"/>
      <c r="E80" s="101"/>
      <c r="F80" s="101"/>
      <c r="G80" s="101"/>
      <c r="H80" s="101"/>
      <c r="I80" s="101"/>
      <c r="J80" s="101"/>
      <c r="K80" s="101"/>
      <c r="L80" s="101"/>
      <c r="M80" s="101"/>
      <c r="N80" s="104"/>
      <c r="O80" s="101"/>
      <c r="P80" s="101"/>
      <c r="Q80" s="101"/>
      <c r="R80" s="101"/>
      <c r="S80" s="101"/>
      <c r="T80" s="101"/>
      <c r="U80" s="101"/>
      <c r="V80" s="101"/>
      <c r="W80" s="101"/>
      <c r="X80" s="101"/>
      <c r="Y80" s="101"/>
      <c r="Z80" s="101"/>
      <c r="AA80" s="101"/>
      <c r="AB80" s="101"/>
      <c r="AC80" s="101"/>
      <c r="AD80" s="101"/>
      <c r="AE80" s="101"/>
      <c r="AF80" s="101"/>
      <c r="AG80" s="101"/>
      <c r="AH80" s="101"/>
      <c r="AI80" s="101"/>
    </row>
    <row r="81" spans="1:35" s="102" customFormat="1" x14ac:dyDescent="0.25">
      <c r="A81" s="101"/>
      <c r="B81" s="101"/>
      <c r="C81" s="101"/>
      <c r="D81" s="101"/>
      <c r="E81" s="101"/>
      <c r="F81" s="101"/>
      <c r="G81" s="101"/>
      <c r="H81" s="101"/>
      <c r="I81" s="101"/>
      <c r="J81" s="101"/>
      <c r="K81" s="101"/>
      <c r="L81" s="101"/>
      <c r="M81" s="101"/>
      <c r="N81" s="104"/>
      <c r="O81" s="101"/>
      <c r="P81" s="101"/>
      <c r="Q81" s="101"/>
      <c r="R81" s="101"/>
      <c r="S81" s="101"/>
      <c r="T81" s="101"/>
      <c r="U81" s="101"/>
      <c r="V81" s="101"/>
      <c r="W81" s="101"/>
      <c r="X81" s="101"/>
      <c r="Y81" s="101"/>
      <c r="Z81" s="101"/>
      <c r="AA81" s="101"/>
      <c r="AB81" s="101"/>
      <c r="AC81" s="101"/>
      <c r="AD81" s="101"/>
      <c r="AE81" s="101"/>
      <c r="AF81" s="101"/>
      <c r="AG81" s="101"/>
      <c r="AH81" s="101"/>
      <c r="AI81" s="101"/>
    </row>
    <row r="82" spans="1:35" s="102" customFormat="1" x14ac:dyDescent="0.25">
      <c r="A82" s="101"/>
      <c r="B82" s="101"/>
      <c r="C82" s="101"/>
      <c r="D82" s="101"/>
      <c r="E82" s="101"/>
      <c r="F82" s="101"/>
      <c r="G82" s="101"/>
      <c r="H82" s="101"/>
      <c r="I82" s="101"/>
      <c r="J82" s="101"/>
      <c r="K82" s="101"/>
      <c r="L82" s="101"/>
      <c r="M82" s="101"/>
      <c r="N82" s="104"/>
      <c r="O82" s="101"/>
      <c r="P82" s="101"/>
      <c r="Q82" s="101"/>
      <c r="R82" s="101"/>
      <c r="S82" s="101"/>
      <c r="T82" s="101"/>
      <c r="U82" s="101"/>
      <c r="V82" s="101"/>
      <c r="W82" s="101"/>
      <c r="X82" s="101"/>
      <c r="Y82" s="101"/>
      <c r="Z82" s="101"/>
      <c r="AA82" s="101"/>
      <c r="AB82" s="101"/>
      <c r="AC82" s="101"/>
      <c r="AD82" s="101"/>
      <c r="AE82" s="101"/>
      <c r="AF82" s="101"/>
      <c r="AG82" s="101"/>
      <c r="AH82" s="101"/>
      <c r="AI82" s="101"/>
    </row>
    <row r="83" spans="1:35" s="102" customFormat="1" x14ac:dyDescent="0.25">
      <c r="A83" s="101"/>
      <c r="B83" s="101"/>
      <c r="C83" s="101"/>
      <c r="D83" s="101"/>
      <c r="E83" s="101"/>
      <c r="F83" s="101"/>
      <c r="G83" s="101"/>
      <c r="H83" s="101"/>
      <c r="I83" s="101"/>
      <c r="J83" s="101"/>
      <c r="K83" s="101"/>
      <c r="L83" s="101"/>
      <c r="M83" s="101"/>
      <c r="N83" s="104"/>
      <c r="O83" s="101"/>
      <c r="P83" s="101"/>
      <c r="Q83" s="101"/>
      <c r="R83" s="101"/>
      <c r="S83" s="101"/>
      <c r="T83" s="101"/>
      <c r="U83" s="101"/>
      <c r="V83" s="101"/>
      <c r="W83" s="101"/>
      <c r="X83" s="101"/>
      <c r="Y83" s="101"/>
      <c r="Z83" s="101"/>
      <c r="AA83" s="101"/>
      <c r="AB83" s="101"/>
      <c r="AC83" s="101"/>
      <c r="AD83" s="101"/>
      <c r="AE83" s="101"/>
      <c r="AF83" s="101"/>
      <c r="AG83" s="101"/>
      <c r="AH83" s="101"/>
      <c r="AI83" s="101"/>
    </row>
    <row r="84" spans="1:35" s="102" customFormat="1" x14ac:dyDescent="0.25">
      <c r="A84" s="101"/>
      <c r="B84" s="101"/>
      <c r="C84" s="101"/>
      <c r="D84" s="101"/>
      <c r="E84" s="101"/>
      <c r="F84" s="101"/>
      <c r="G84" s="101"/>
      <c r="H84" s="101"/>
      <c r="I84" s="101"/>
      <c r="J84" s="101"/>
      <c r="K84" s="101"/>
      <c r="L84" s="101"/>
      <c r="M84" s="101"/>
      <c r="N84" s="104"/>
      <c r="O84" s="101"/>
      <c r="P84" s="101"/>
      <c r="Q84" s="101"/>
      <c r="R84" s="101"/>
      <c r="S84" s="101"/>
      <c r="T84" s="101"/>
      <c r="U84" s="101"/>
      <c r="V84" s="101"/>
      <c r="W84" s="101"/>
      <c r="X84" s="101"/>
      <c r="Y84" s="101"/>
      <c r="Z84" s="101"/>
      <c r="AA84" s="101"/>
      <c r="AB84" s="101"/>
      <c r="AC84" s="101"/>
      <c r="AD84" s="101"/>
      <c r="AE84" s="101"/>
      <c r="AF84" s="101"/>
      <c r="AG84" s="101"/>
      <c r="AH84" s="101"/>
      <c r="AI84" s="101"/>
    </row>
    <row r="85" spans="1:35" s="102" customFormat="1" x14ac:dyDescent="0.25">
      <c r="A85" s="101"/>
      <c r="B85" s="101"/>
      <c r="C85" s="101"/>
      <c r="D85" s="101"/>
      <c r="E85" s="101"/>
      <c r="F85" s="101"/>
      <c r="G85" s="101"/>
      <c r="H85" s="101"/>
      <c r="I85" s="101"/>
      <c r="J85" s="101"/>
      <c r="K85" s="101"/>
      <c r="L85" s="101"/>
      <c r="M85" s="101"/>
      <c r="N85" s="104"/>
      <c r="O85" s="101"/>
      <c r="P85" s="101"/>
      <c r="Q85" s="101"/>
      <c r="R85" s="101"/>
      <c r="S85" s="101"/>
      <c r="T85" s="101"/>
      <c r="U85" s="101"/>
      <c r="V85" s="101"/>
      <c r="W85" s="101"/>
      <c r="X85" s="101"/>
      <c r="Y85" s="101"/>
      <c r="Z85" s="101"/>
      <c r="AA85" s="101"/>
      <c r="AB85" s="101"/>
      <c r="AC85" s="101"/>
      <c r="AD85" s="101"/>
      <c r="AE85" s="101"/>
      <c r="AF85" s="101"/>
      <c r="AG85" s="101"/>
      <c r="AH85" s="101"/>
      <c r="AI85" s="101"/>
    </row>
    <row r="86" spans="1:35" s="102" customFormat="1" x14ac:dyDescent="0.25">
      <c r="A86" s="101"/>
      <c r="B86" s="101"/>
      <c r="C86" s="101"/>
      <c r="D86" s="101"/>
      <c r="E86" s="101"/>
      <c r="F86" s="101"/>
      <c r="G86" s="101"/>
      <c r="H86" s="101"/>
      <c r="I86" s="101"/>
      <c r="J86" s="101"/>
      <c r="K86" s="101"/>
      <c r="L86" s="101"/>
      <c r="M86" s="101"/>
      <c r="N86" s="104"/>
      <c r="O86" s="101"/>
      <c r="P86" s="101"/>
      <c r="Q86" s="101"/>
      <c r="R86" s="101"/>
      <c r="S86" s="101"/>
      <c r="T86" s="101"/>
      <c r="U86" s="101"/>
      <c r="V86" s="101"/>
      <c r="W86" s="101"/>
      <c r="X86" s="101"/>
      <c r="Y86" s="101"/>
      <c r="Z86" s="101"/>
      <c r="AA86" s="101"/>
      <c r="AB86" s="101"/>
      <c r="AC86" s="101"/>
      <c r="AD86" s="101"/>
      <c r="AE86" s="101"/>
      <c r="AF86" s="101"/>
      <c r="AG86" s="101"/>
      <c r="AH86" s="101"/>
      <c r="AI86" s="101"/>
    </row>
    <row r="87" spans="1:35" s="102" customFormat="1" x14ac:dyDescent="0.25">
      <c r="A87" s="101"/>
      <c r="B87" s="101"/>
      <c r="C87" s="101"/>
      <c r="D87" s="101"/>
      <c r="E87" s="101"/>
      <c r="F87" s="101"/>
      <c r="G87" s="101"/>
      <c r="H87" s="101"/>
      <c r="I87" s="101"/>
      <c r="J87" s="101"/>
      <c r="K87" s="101"/>
      <c r="L87" s="101"/>
      <c r="M87" s="101"/>
      <c r="N87" s="104"/>
      <c r="O87" s="101"/>
      <c r="P87" s="101"/>
      <c r="Q87" s="101"/>
      <c r="R87" s="101"/>
      <c r="S87" s="101"/>
      <c r="T87" s="101"/>
      <c r="U87" s="101"/>
      <c r="V87" s="101"/>
      <c r="W87" s="101"/>
      <c r="X87" s="101"/>
      <c r="Y87" s="101"/>
      <c r="Z87" s="101"/>
      <c r="AA87" s="101"/>
      <c r="AB87" s="101"/>
      <c r="AC87" s="101"/>
      <c r="AD87" s="101"/>
      <c r="AE87" s="101"/>
      <c r="AF87" s="101"/>
      <c r="AG87" s="101"/>
      <c r="AH87" s="101"/>
      <c r="AI87" s="101"/>
    </row>
    <row r="88" spans="1:35" s="102" customFormat="1" x14ac:dyDescent="0.25">
      <c r="A88" s="101"/>
      <c r="B88" s="101"/>
      <c r="C88" s="101"/>
      <c r="D88" s="101"/>
      <c r="E88" s="101"/>
      <c r="F88" s="101"/>
      <c r="G88" s="101"/>
      <c r="H88" s="101"/>
      <c r="I88" s="101"/>
      <c r="J88" s="101"/>
      <c r="K88" s="101"/>
      <c r="L88" s="101"/>
      <c r="M88" s="101"/>
      <c r="N88" s="104"/>
      <c r="O88" s="101"/>
      <c r="P88" s="101"/>
      <c r="Q88" s="101"/>
      <c r="R88" s="101"/>
      <c r="S88" s="101"/>
      <c r="T88" s="101"/>
      <c r="U88" s="101"/>
      <c r="V88" s="101"/>
      <c r="W88" s="101"/>
      <c r="X88" s="101"/>
      <c r="Y88" s="101"/>
      <c r="Z88" s="101"/>
      <c r="AA88" s="101"/>
      <c r="AB88" s="101"/>
      <c r="AC88" s="101"/>
      <c r="AD88" s="101"/>
      <c r="AE88" s="101"/>
      <c r="AF88" s="101"/>
      <c r="AG88" s="101"/>
      <c r="AH88" s="101"/>
      <c r="AI88" s="101"/>
    </row>
    <row r="89" spans="1:35" s="102" customFormat="1" x14ac:dyDescent="0.25">
      <c r="A89" s="101"/>
      <c r="B89" s="101"/>
      <c r="C89" s="101"/>
      <c r="D89" s="101"/>
      <c r="E89" s="101"/>
      <c r="F89" s="101"/>
      <c r="G89" s="101"/>
      <c r="H89" s="101"/>
      <c r="I89" s="101"/>
      <c r="J89" s="101"/>
      <c r="K89" s="101"/>
      <c r="L89" s="101"/>
      <c r="M89" s="101"/>
      <c r="N89" s="104"/>
      <c r="O89" s="101"/>
      <c r="P89" s="101"/>
      <c r="Q89" s="101"/>
      <c r="R89" s="101"/>
      <c r="S89" s="101"/>
      <c r="T89" s="101"/>
      <c r="U89" s="101"/>
      <c r="V89" s="101"/>
      <c r="W89" s="101"/>
      <c r="X89" s="101"/>
      <c r="Y89" s="101"/>
      <c r="Z89" s="101"/>
      <c r="AA89" s="101"/>
      <c r="AB89" s="101"/>
      <c r="AC89" s="101"/>
      <c r="AD89" s="101"/>
      <c r="AE89" s="101"/>
      <c r="AF89" s="101"/>
      <c r="AG89" s="101"/>
      <c r="AH89" s="101"/>
      <c r="AI89" s="101"/>
    </row>
    <row r="90" spans="1:35" s="102" customFormat="1" x14ac:dyDescent="0.25">
      <c r="A90" s="101"/>
      <c r="B90" s="101"/>
      <c r="C90" s="101"/>
      <c r="D90" s="101"/>
      <c r="E90" s="101"/>
      <c r="F90" s="101"/>
      <c r="G90" s="101"/>
      <c r="H90" s="101"/>
      <c r="I90" s="101"/>
      <c r="J90" s="101"/>
      <c r="K90" s="101"/>
      <c r="L90" s="101"/>
      <c r="M90" s="101"/>
      <c r="N90" s="104"/>
      <c r="O90" s="101"/>
      <c r="P90" s="101"/>
      <c r="Q90" s="101"/>
      <c r="R90" s="101"/>
      <c r="S90" s="101"/>
      <c r="T90" s="101"/>
      <c r="U90" s="101"/>
      <c r="V90" s="101"/>
      <c r="W90" s="101"/>
      <c r="X90" s="101"/>
      <c r="Y90" s="101"/>
      <c r="Z90" s="101"/>
      <c r="AA90" s="101"/>
      <c r="AB90" s="101"/>
      <c r="AC90" s="101"/>
      <c r="AD90" s="101"/>
      <c r="AE90" s="101"/>
      <c r="AF90" s="101"/>
      <c r="AG90" s="101"/>
      <c r="AH90" s="101"/>
      <c r="AI90" s="101"/>
    </row>
    <row r="91" spans="1:35" s="102" customFormat="1" x14ac:dyDescent="0.25">
      <c r="A91" s="101"/>
      <c r="B91" s="101"/>
      <c r="C91" s="101"/>
      <c r="D91" s="101"/>
      <c r="E91" s="101"/>
      <c r="F91" s="101"/>
      <c r="G91" s="101"/>
      <c r="H91" s="101"/>
      <c r="I91" s="101"/>
      <c r="J91" s="101"/>
      <c r="K91" s="101"/>
      <c r="L91" s="101"/>
      <c r="M91" s="101"/>
      <c r="N91" s="104"/>
      <c r="O91" s="101"/>
      <c r="P91" s="101"/>
      <c r="Q91" s="101"/>
      <c r="R91" s="101"/>
      <c r="S91" s="101"/>
      <c r="T91" s="101"/>
      <c r="U91" s="101"/>
      <c r="V91" s="101"/>
      <c r="W91" s="101"/>
      <c r="X91" s="101"/>
      <c r="Y91" s="101"/>
      <c r="Z91" s="101"/>
      <c r="AA91" s="101"/>
      <c r="AB91" s="101"/>
      <c r="AC91" s="101"/>
      <c r="AD91" s="101"/>
      <c r="AE91" s="101"/>
      <c r="AF91" s="101"/>
      <c r="AG91" s="101"/>
      <c r="AH91" s="101"/>
      <c r="AI91" s="101"/>
    </row>
    <row r="92" spans="1:35" s="102" customFormat="1" x14ac:dyDescent="0.25">
      <c r="A92" s="101"/>
      <c r="B92" s="101"/>
      <c r="C92" s="101"/>
      <c r="D92" s="101"/>
      <c r="E92" s="101"/>
      <c r="F92" s="101"/>
      <c r="G92" s="101"/>
      <c r="H92" s="101"/>
      <c r="I92" s="101"/>
      <c r="J92" s="101"/>
      <c r="K92" s="101"/>
      <c r="L92" s="101"/>
      <c r="M92" s="101"/>
      <c r="N92" s="104"/>
      <c r="O92" s="101"/>
      <c r="P92" s="101"/>
      <c r="Q92" s="101"/>
      <c r="R92" s="101"/>
      <c r="S92" s="101"/>
      <c r="T92" s="101"/>
      <c r="U92" s="101"/>
      <c r="V92" s="101"/>
      <c r="W92" s="101"/>
      <c r="X92" s="101"/>
      <c r="Y92" s="101"/>
      <c r="Z92" s="101"/>
      <c r="AA92" s="101"/>
      <c r="AB92" s="101"/>
      <c r="AC92" s="101"/>
      <c r="AD92" s="101"/>
      <c r="AE92" s="101"/>
      <c r="AF92" s="101"/>
      <c r="AG92" s="101"/>
      <c r="AH92" s="101"/>
      <c r="AI92" s="101"/>
    </row>
    <row r="93" spans="1:35" s="102" customFormat="1" x14ac:dyDescent="0.25">
      <c r="A93" s="101"/>
      <c r="B93" s="101"/>
      <c r="C93" s="101"/>
      <c r="D93" s="101"/>
      <c r="E93" s="101"/>
      <c r="F93" s="101"/>
      <c r="G93" s="101"/>
      <c r="H93" s="101"/>
      <c r="I93" s="101"/>
      <c r="J93" s="101"/>
      <c r="K93" s="101"/>
      <c r="L93" s="101"/>
      <c r="M93" s="101"/>
      <c r="N93" s="104"/>
      <c r="O93" s="101"/>
      <c r="P93" s="101"/>
      <c r="Q93" s="101"/>
      <c r="R93" s="101"/>
      <c r="S93" s="101"/>
      <c r="T93" s="101"/>
      <c r="U93" s="101"/>
      <c r="V93" s="101"/>
      <c r="W93" s="101"/>
      <c r="X93" s="101"/>
      <c r="Y93" s="101"/>
      <c r="Z93" s="101"/>
      <c r="AA93" s="101"/>
      <c r="AB93" s="101"/>
      <c r="AC93" s="101"/>
      <c r="AD93" s="101"/>
      <c r="AE93" s="101"/>
      <c r="AF93" s="101"/>
      <c r="AG93" s="101"/>
      <c r="AH93" s="101"/>
      <c r="AI93" s="101"/>
    </row>
    <row r="94" spans="1:35" s="102" customFormat="1" x14ac:dyDescent="0.25">
      <c r="A94" s="101"/>
      <c r="B94" s="101"/>
      <c r="C94" s="101"/>
      <c r="D94" s="101"/>
      <c r="E94" s="101"/>
      <c r="F94" s="101"/>
      <c r="G94" s="101"/>
      <c r="H94" s="101"/>
      <c r="I94" s="101"/>
      <c r="J94" s="101"/>
      <c r="K94" s="101"/>
      <c r="L94" s="101"/>
      <c r="M94" s="101"/>
      <c r="N94" s="104"/>
      <c r="O94" s="101"/>
      <c r="P94" s="101"/>
      <c r="Q94" s="101"/>
      <c r="R94" s="101"/>
      <c r="S94" s="101"/>
      <c r="T94" s="101"/>
      <c r="U94" s="101"/>
      <c r="V94" s="101"/>
      <c r="W94" s="101"/>
      <c r="X94" s="101"/>
      <c r="Y94" s="101"/>
      <c r="Z94" s="101"/>
      <c r="AA94" s="101"/>
      <c r="AB94" s="101"/>
      <c r="AC94" s="101"/>
      <c r="AD94" s="101"/>
      <c r="AE94" s="101"/>
      <c r="AF94" s="101"/>
      <c r="AG94" s="101"/>
      <c r="AH94" s="101"/>
      <c r="AI94" s="101"/>
    </row>
    <row r="95" spans="1:35" s="102" customFormat="1" x14ac:dyDescent="0.25">
      <c r="A95" s="101"/>
      <c r="B95" s="101"/>
      <c r="C95" s="101"/>
      <c r="D95" s="101"/>
      <c r="E95" s="101"/>
      <c r="F95" s="101"/>
      <c r="G95" s="101"/>
      <c r="H95" s="101"/>
      <c r="I95" s="101"/>
      <c r="J95" s="101"/>
      <c r="K95" s="101"/>
      <c r="L95" s="101"/>
      <c r="M95" s="101"/>
      <c r="N95" s="104"/>
      <c r="O95" s="101"/>
      <c r="P95" s="101"/>
      <c r="Q95" s="101"/>
      <c r="R95" s="101"/>
      <c r="S95" s="101"/>
      <c r="T95" s="101"/>
      <c r="U95" s="101"/>
      <c r="V95" s="101"/>
      <c r="W95" s="101"/>
      <c r="X95" s="101"/>
      <c r="Y95" s="101"/>
      <c r="Z95" s="101"/>
      <c r="AA95" s="101"/>
      <c r="AB95" s="101"/>
      <c r="AC95" s="101"/>
      <c r="AD95" s="101"/>
      <c r="AE95" s="101"/>
      <c r="AF95" s="101"/>
      <c r="AG95" s="101"/>
      <c r="AH95" s="101"/>
      <c r="AI95" s="101"/>
    </row>
    <row r="96" spans="1:35" s="102" customFormat="1" x14ac:dyDescent="0.25">
      <c r="A96" s="101"/>
      <c r="B96" s="101"/>
      <c r="C96" s="101"/>
      <c r="D96" s="101"/>
      <c r="E96" s="101"/>
      <c r="F96" s="101"/>
      <c r="G96" s="101"/>
      <c r="H96" s="101"/>
      <c r="I96" s="101"/>
      <c r="J96" s="101"/>
      <c r="K96" s="101"/>
      <c r="L96" s="101"/>
      <c r="M96" s="101"/>
      <c r="N96" s="104"/>
      <c r="O96" s="101"/>
      <c r="P96" s="101"/>
      <c r="Q96" s="101"/>
      <c r="R96" s="101"/>
      <c r="S96" s="101"/>
      <c r="T96" s="101"/>
      <c r="U96" s="101"/>
      <c r="V96" s="101"/>
      <c r="W96" s="101"/>
      <c r="X96" s="101"/>
      <c r="Y96" s="101"/>
      <c r="Z96" s="101"/>
      <c r="AA96" s="101"/>
      <c r="AB96" s="101"/>
      <c r="AC96" s="101"/>
      <c r="AD96" s="101"/>
      <c r="AE96" s="101"/>
      <c r="AF96" s="101"/>
      <c r="AG96" s="101"/>
      <c r="AH96" s="101"/>
      <c r="AI96" s="101"/>
    </row>
    <row r="97" spans="1:35" s="102" customFormat="1" x14ac:dyDescent="0.25">
      <c r="A97" s="101"/>
      <c r="B97" s="101"/>
      <c r="C97" s="101"/>
      <c r="D97" s="101"/>
      <c r="E97" s="101"/>
      <c r="F97" s="101"/>
      <c r="G97" s="101"/>
      <c r="H97" s="101"/>
      <c r="I97" s="101"/>
      <c r="J97" s="101"/>
      <c r="K97" s="101"/>
      <c r="L97" s="101"/>
      <c r="M97" s="101"/>
      <c r="N97" s="104"/>
      <c r="O97" s="101"/>
      <c r="P97" s="101"/>
      <c r="Q97" s="101"/>
      <c r="R97" s="101"/>
      <c r="S97" s="101"/>
      <c r="T97" s="101"/>
      <c r="U97" s="101"/>
      <c r="V97" s="101"/>
      <c r="W97" s="101"/>
      <c r="X97" s="101"/>
      <c r="Y97" s="101"/>
      <c r="Z97" s="101"/>
      <c r="AA97" s="101"/>
      <c r="AB97" s="101"/>
      <c r="AC97" s="101"/>
      <c r="AD97" s="101"/>
      <c r="AE97" s="101"/>
      <c r="AF97" s="101"/>
      <c r="AG97" s="101"/>
      <c r="AH97" s="101"/>
      <c r="AI97" s="101"/>
    </row>
    <row r="98" spans="1:35" s="102" customFormat="1" x14ac:dyDescent="0.25">
      <c r="A98" s="101"/>
      <c r="B98" s="101"/>
      <c r="C98" s="101"/>
      <c r="D98" s="101"/>
      <c r="E98" s="101"/>
      <c r="F98" s="101"/>
      <c r="G98" s="101"/>
      <c r="H98" s="101"/>
      <c r="I98" s="101"/>
      <c r="J98" s="101"/>
      <c r="K98" s="101"/>
      <c r="L98" s="101"/>
      <c r="M98" s="101"/>
      <c r="N98" s="104"/>
      <c r="O98" s="101"/>
      <c r="P98" s="101"/>
      <c r="Q98" s="101"/>
      <c r="R98" s="101"/>
      <c r="S98" s="101"/>
      <c r="T98" s="101"/>
      <c r="U98" s="101"/>
      <c r="V98" s="101"/>
      <c r="W98" s="101"/>
      <c r="X98" s="101"/>
      <c r="Y98" s="101"/>
      <c r="Z98" s="101"/>
      <c r="AA98" s="101"/>
      <c r="AB98" s="101"/>
      <c r="AC98" s="101"/>
      <c r="AD98" s="101"/>
      <c r="AE98" s="101"/>
      <c r="AF98" s="101"/>
      <c r="AG98" s="101"/>
      <c r="AH98" s="101"/>
      <c r="AI98" s="101"/>
    </row>
    <row r="99" spans="1:35" s="102" customFormat="1" x14ac:dyDescent="0.25">
      <c r="A99" s="101"/>
      <c r="B99" s="101"/>
      <c r="C99" s="101"/>
      <c r="D99" s="101"/>
      <c r="E99" s="101"/>
      <c r="F99" s="101"/>
      <c r="G99" s="101"/>
      <c r="H99" s="101"/>
      <c r="I99" s="101"/>
      <c r="J99" s="101"/>
      <c r="K99" s="101"/>
      <c r="L99" s="101"/>
      <c r="M99" s="101"/>
      <c r="N99" s="104"/>
      <c r="O99" s="101"/>
      <c r="P99" s="101"/>
      <c r="Q99" s="101"/>
      <c r="R99" s="101"/>
      <c r="S99" s="101"/>
      <c r="T99" s="101"/>
      <c r="U99" s="101"/>
      <c r="V99" s="101"/>
      <c r="W99" s="101"/>
      <c r="X99" s="101"/>
      <c r="Y99" s="101"/>
      <c r="Z99" s="101"/>
      <c r="AA99" s="101"/>
      <c r="AB99" s="101"/>
      <c r="AC99" s="101"/>
      <c r="AD99" s="101"/>
      <c r="AE99" s="101"/>
      <c r="AF99" s="101"/>
      <c r="AG99" s="101"/>
      <c r="AH99" s="101"/>
      <c r="AI99" s="101"/>
    </row>
    <row r="100" spans="1:35" s="102" customFormat="1" x14ac:dyDescent="0.25">
      <c r="A100" s="101"/>
      <c r="B100" s="101"/>
      <c r="C100" s="101"/>
      <c r="D100" s="101"/>
      <c r="E100" s="101"/>
      <c r="F100" s="101"/>
      <c r="G100" s="101"/>
      <c r="H100" s="101"/>
      <c r="I100" s="101"/>
      <c r="J100" s="101"/>
      <c r="K100" s="101"/>
      <c r="L100" s="101"/>
      <c r="M100" s="101"/>
      <c r="N100" s="104"/>
      <c r="O100" s="101"/>
      <c r="P100" s="101"/>
      <c r="Q100" s="101"/>
      <c r="R100" s="101"/>
      <c r="S100" s="101"/>
      <c r="T100" s="101"/>
      <c r="U100" s="101"/>
      <c r="V100" s="101"/>
      <c r="W100" s="101"/>
      <c r="X100" s="101"/>
      <c r="Y100" s="101"/>
      <c r="Z100" s="101"/>
      <c r="AA100" s="101"/>
      <c r="AB100" s="101"/>
      <c r="AC100" s="101"/>
      <c r="AD100" s="101"/>
      <c r="AE100" s="101"/>
      <c r="AF100" s="101"/>
      <c r="AG100" s="101"/>
      <c r="AH100" s="101"/>
      <c r="AI100" s="101"/>
    </row>
    <row r="101" spans="1:35" s="102" customFormat="1" x14ac:dyDescent="0.25">
      <c r="A101" s="101"/>
      <c r="B101" s="101"/>
      <c r="C101" s="101"/>
      <c r="D101" s="101"/>
      <c r="E101" s="101"/>
      <c r="F101" s="101"/>
      <c r="G101" s="101"/>
      <c r="H101" s="101"/>
      <c r="I101" s="101"/>
      <c r="J101" s="101"/>
      <c r="K101" s="101"/>
      <c r="L101" s="101"/>
      <c r="M101" s="101"/>
      <c r="N101" s="104"/>
      <c r="O101" s="101"/>
      <c r="P101" s="101"/>
      <c r="Q101" s="101"/>
      <c r="R101" s="101"/>
      <c r="S101" s="101"/>
      <c r="T101" s="101"/>
      <c r="U101" s="101"/>
      <c r="V101" s="101"/>
      <c r="W101" s="101"/>
      <c r="X101" s="101"/>
      <c r="Y101" s="101"/>
      <c r="Z101" s="101"/>
      <c r="AA101" s="101"/>
      <c r="AB101" s="101"/>
      <c r="AC101" s="101"/>
      <c r="AD101" s="101"/>
      <c r="AE101" s="101"/>
      <c r="AF101" s="101"/>
      <c r="AG101" s="101"/>
      <c r="AH101" s="101"/>
      <c r="AI101" s="101"/>
    </row>
    <row r="102" spans="1:35" s="102" customFormat="1" x14ac:dyDescent="0.25">
      <c r="A102" s="101"/>
      <c r="B102" s="101"/>
      <c r="C102" s="101"/>
      <c r="D102" s="101"/>
      <c r="E102" s="101"/>
      <c r="F102" s="101"/>
      <c r="G102" s="101"/>
      <c r="H102" s="101"/>
      <c r="I102" s="101"/>
      <c r="J102" s="101"/>
      <c r="K102" s="101"/>
      <c r="L102" s="101"/>
      <c r="M102" s="101"/>
      <c r="N102" s="104"/>
      <c r="O102" s="101"/>
      <c r="P102" s="101"/>
      <c r="Q102" s="101"/>
      <c r="R102" s="101"/>
      <c r="S102" s="101"/>
      <c r="T102" s="101"/>
      <c r="U102" s="101"/>
      <c r="V102" s="101"/>
      <c r="W102" s="101"/>
      <c r="X102" s="101"/>
      <c r="Y102" s="101"/>
      <c r="Z102" s="101"/>
      <c r="AA102" s="101"/>
      <c r="AB102" s="101"/>
      <c r="AC102" s="101"/>
      <c r="AD102" s="101"/>
      <c r="AE102" s="101"/>
      <c r="AF102" s="101"/>
      <c r="AG102" s="101"/>
      <c r="AH102" s="101"/>
      <c r="AI102" s="101"/>
    </row>
    <row r="103" spans="1:35" s="102" customFormat="1" x14ac:dyDescent="0.25">
      <c r="A103" s="101"/>
      <c r="B103" s="101"/>
      <c r="C103" s="101"/>
      <c r="D103" s="101"/>
      <c r="E103" s="101"/>
      <c r="F103" s="101"/>
      <c r="G103" s="101"/>
      <c r="H103" s="101"/>
      <c r="I103" s="101"/>
      <c r="J103" s="101"/>
      <c r="K103" s="101"/>
      <c r="L103" s="101"/>
      <c r="M103" s="101"/>
      <c r="N103" s="104"/>
      <c r="O103" s="101"/>
      <c r="P103" s="101"/>
      <c r="Q103" s="101"/>
      <c r="R103" s="101"/>
      <c r="S103" s="101"/>
      <c r="T103" s="101"/>
      <c r="U103" s="101"/>
      <c r="V103" s="101"/>
      <c r="W103" s="101"/>
      <c r="X103" s="101"/>
      <c r="Y103" s="101"/>
      <c r="Z103" s="101"/>
      <c r="AA103" s="101"/>
      <c r="AB103" s="101"/>
      <c r="AC103" s="101"/>
      <c r="AD103" s="101"/>
      <c r="AE103" s="101"/>
      <c r="AF103" s="101"/>
      <c r="AG103" s="101"/>
      <c r="AH103" s="101"/>
      <c r="AI103" s="101"/>
    </row>
    <row r="104" spans="1:35" s="102" customFormat="1" x14ac:dyDescent="0.25">
      <c r="A104" s="101"/>
      <c r="B104" s="101"/>
      <c r="C104" s="101"/>
      <c r="D104" s="101"/>
      <c r="E104" s="101"/>
      <c r="F104" s="101"/>
      <c r="G104" s="101"/>
      <c r="H104" s="101"/>
      <c r="I104" s="101"/>
      <c r="J104" s="101"/>
      <c r="K104" s="101"/>
      <c r="L104" s="101"/>
      <c r="M104" s="101"/>
      <c r="N104" s="104"/>
      <c r="O104" s="101"/>
      <c r="P104" s="101"/>
      <c r="Q104" s="101"/>
      <c r="R104" s="101"/>
      <c r="S104" s="101"/>
      <c r="T104" s="101"/>
      <c r="U104" s="101"/>
      <c r="V104" s="101"/>
      <c r="W104" s="101"/>
      <c r="X104" s="101"/>
      <c r="Y104" s="101"/>
      <c r="Z104" s="101"/>
      <c r="AA104" s="101"/>
      <c r="AB104" s="101"/>
      <c r="AC104" s="101"/>
      <c r="AD104" s="101"/>
      <c r="AE104" s="101"/>
      <c r="AF104" s="101"/>
      <c r="AG104" s="101"/>
      <c r="AH104" s="101"/>
      <c r="AI104" s="101"/>
    </row>
    <row r="105" spans="1:35" s="102" customFormat="1" x14ac:dyDescent="0.25">
      <c r="A105" s="101"/>
      <c r="B105" s="101"/>
      <c r="C105" s="101"/>
      <c r="D105" s="101"/>
      <c r="E105" s="101"/>
      <c r="F105" s="101"/>
      <c r="G105" s="101"/>
      <c r="H105" s="101"/>
      <c r="I105" s="101"/>
      <c r="J105" s="101"/>
      <c r="K105" s="101"/>
      <c r="L105" s="101"/>
      <c r="M105" s="101"/>
      <c r="N105" s="104"/>
      <c r="O105" s="101"/>
      <c r="P105" s="101"/>
      <c r="Q105" s="101"/>
      <c r="R105" s="101"/>
      <c r="S105" s="101"/>
      <c r="T105" s="101"/>
      <c r="U105" s="101"/>
      <c r="V105" s="101"/>
      <c r="W105" s="101"/>
      <c r="X105" s="101"/>
      <c r="Y105" s="101"/>
      <c r="Z105" s="101"/>
      <c r="AA105" s="101"/>
      <c r="AB105" s="101"/>
      <c r="AC105" s="101"/>
      <c r="AD105" s="101"/>
      <c r="AE105" s="101"/>
      <c r="AF105" s="101"/>
      <c r="AG105" s="101"/>
      <c r="AH105" s="101"/>
      <c r="AI105" s="101"/>
    </row>
    <row r="106" spans="1:35" s="102" customFormat="1" x14ac:dyDescent="0.25">
      <c r="A106" s="101"/>
      <c r="B106" s="101"/>
      <c r="C106" s="101"/>
      <c r="D106" s="101"/>
      <c r="E106" s="101"/>
      <c r="F106" s="101"/>
      <c r="G106" s="101"/>
      <c r="H106" s="101"/>
      <c r="I106" s="101"/>
      <c r="J106" s="101"/>
      <c r="K106" s="101"/>
      <c r="L106" s="101"/>
      <c r="M106" s="101"/>
      <c r="N106" s="104"/>
      <c r="O106" s="101"/>
      <c r="P106" s="101"/>
      <c r="Q106" s="101"/>
      <c r="R106" s="101"/>
      <c r="S106" s="101"/>
      <c r="T106" s="101"/>
      <c r="U106" s="101"/>
      <c r="V106" s="101"/>
      <c r="W106" s="101"/>
      <c r="X106" s="101"/>
      <c r="Y106" s="101"/>
      <c r="Z106" s="101"/>
      <c r="AA106" s="101"/>
      <c r="AB106" s="101"/>
      <c r="AC106" s="101"/>
      <c r="AD106" s="101"/>
      <c r="AE106" s="101"/>
      <c r="AF106" s="101"/>
      <c r="AG106" s="101"/>
      <c r="AH106" s="101"/>
      <c r="AI106" s="101"/>
    </row>
    <row r="107" spans="1:35" s="102" customFormat="1" x14ac:dyDescent="0.25">
      <c r="A107" s="101"/>
      <c r="B107" s="101"/>
      <c r="C107" s="101"/>
      <c r="D107" s="101"/>
      <c r="E107" s="101"/>
      <c r="F107" s="101"/>
      <c r="G107" s="101"/>
      <c r="H107" s="101"/>
      <c r="I107" s="101"/>
      <c r="J107" s="101"/>
      <c r="K107" s="101"/>
      <c r="L107" s="101"/>
      <c r="M107" s="101"/>
      <c r="N107" s="104"/>
      <c r="O107" s="101"/>
      <c r="P107" s="101"/>
      <c r="Q107" s="101"/>
      <c r="R107" s="101"/>
      <c r="S107" s="101"/>
      <c r="T107" s="101"/>
      <c r="U107" s="101"/>
      <c r="V107" s="101"/>
      <c r="W107" s="101"/>
      <c r="X107" s="101"/>
      <c r="Y107" s="101"/>
      <c r="Z107" s="101"/>
      <c r="AA107" s="101"/>
      <c r="AB107" s="101"/>
      <c r="AC107" s="101"/>
      <c r="AD107" s="101"/>
      <c r="AE107" s="101"/>
      <c r="AF107" s="101"/>
      <c r="AG107" s="101"/>
      <c r="AH107" s="101"/>
      <c r="AI107" s="101"/>
    </row>
    <row r="108" spans="1:35" s="102" customFormat="1" x14ac:dyDescent="0.25">
      <c r="A108" s="101"/>
      <c r="B108" s="101"/>
      <c r="C108" s="101"/>
      <c r="D108" s="101"/>
      <c r="E108" s="101"/>
      <c r="F108" s="101"/>
      <c r="G108" s="101"/>
      <c r="H108" s="101"/>
      <c r="I108" s="101"/>
      <c r="J108" s="101"/>
      <c r="K108" s="101"/>
      <c r="L108" s="101"/>
      <c r="M108" s="101"/>
      <c r="N108" s="104"/>
      <c r="O108" s="101"/>
      <c r="P108" s="101"/>
      <c r="Q108" s="101"/>
      <c r="R108" s="101"/>
      <c r="S108" s="101"/>
      <c r="T108" s="101"/>
      <c r="U108" s="101"/>
      <c r="V108" s="101"/>
      <c r="W108" s="101"/>
      <c r="X108" s="101"/>
      <c r="Y108" s="101"/>
      <c r="Z108" s="101"/>
      <c r="AA108" s="101"/>
      <c r="AB108" s="101"/>
      <c r="AC108" s="101"/>
      <c r="AD108" s="101"/>
      <c r="AE108" s="101"/>
      <c r="AF108" s="101"/>
      <c r="AG108" s="101"/>
      <c r="AH108" s="101"/>
      <c r="AI108" s="101"/>
    </row>
    <row r="109" spans="1:35" s="102" customFormat="1" x14ac:dyDescent="0.25">
      <c r="A109" s="101"/>
      <c r="B109" s="101"/>
      <c r="C109" s="101"/>
      <c r="D109" s="101"/>
      <c r="E109" s="101"/>
      <c r="F109" s="101"/>
      <c r="G109" s="101"/>
      <c r="H109" s="101"/>
      <c r="I109" s="101"/>
      <c r="J109" s="101"/>
      <c r="K109" s="101"/>
      <c r="L109" s="101"/>
      <c r="M109" s="101"/>
      <c r="N109" s="104"/>
      <c r="O109" s="101"/>
      <c r="P109" s="101"/>
      <c r="Q109" s="101"/>
      <c r="R109" s="101"/>
      <c r="S109" s="101"/>
      <c r="T109" s="101"/>
      <c r="U109" s="101"/>
      <c r="V109" s="101"/>
      <c r="W109" s="101"/>
      <c r="X109" s="101"/>
      <c r="Y109" s="101"/>
      <c r="Z109" s="101"/>
      <c r="AA109" s="101"/>
      <c r="AB109" s="101"/>
      <c r="AC109" s="101"/>
      <c r="AD109" s="101"/>
      <c r="AE109" s="101"/>
      <c r="AF109" s="101"/>
      <c r="AG109" s="101"/>
      <c r="AH109" s="101"/>
      <c r="AI109" s="101"/>
    </row>
    <row r="110" spans="1:35" s="102" customFormat="1" x14ac:dyDescent="0.25">
      <c r="A110" s="101"/>
      <c r="B110" s="101"/>
      <c r="C110" s="101"/>
      <c r="D110" s="101"/>
      <c r="E110" s="101"/>
      <c r="F110" s="101"/>
      <c r="G110" s="101"/>
      <c r="H110" s="101"/>
      <c r="I110" s="101"/>
      <c r="J110" s="101"/>
      <c r="K110" s="101"/>
      <c r="L110" s="101"/>
      <c r="M110" s="101"/>
      <c r="N110" s="104"/>
      <c r="O110" s="101"/>
      <c r="P110" s="101"/>
      <c r="Q110" s="101"/>
      <c r="R110" s="101"/>
      <c r="S110" s="101"/>
      <c r="T110" s="101"/>
      <c r="U110" s="101"/>
      <c r="V110" s="101"/>
      <c r="W110" s="101"/>
      <c r="X110" s="101"/>
      <c r="Y110" s="101"/>
      <c r="Z110" s="101"/>
      <c r="AA110" s="101"/>
      <c r="AB110" s="101"/>
      <c r="AC110" s="101"/>
      <c r="AD110" s="101"/>
      <c r="AE110" s="101"/>
      <c r="AF110" s="101"/>
      <c r="AG110" s="101"/>
      <c r="AH110" s="101"/>
      <c r="AI110" s="101"/>
    </row>
    <row r="111" spans="1:35" s="102" customFormat="1" x14ac:dyDescent="0.25">
      <c r="A111" s="101"/>
      <c r="B111" s="101"/>
      <c r="C111" s="101"/>
      <c r="D111" s="101"/>
      <c r="E111" s="101"/>
      <c r="F111" s="101"/>
      <c r="G111" s="101"/>
      <c r="H111" s="101"/>
      <c r="I111" s="101"/>
      <c r="J111" s="101"/>
      <c r="K111" s="101"/>
      <c r="L111" s="101"/>
      <c r="M111" s="101"/>
      <c r="N111" s="104"/>
      <c r="O111" s="101"/>
      <c r="P111" s="101"/>
      <c r="Q111" s="101"/>
      <c r="R111" s="101"/>
      <c r="S111" s="101"/>
      <c r="T111" s="101"/>
      <c r="U111" s="101"/>
      <c r="V111" s="101"/>
      <c r="W111" s="101"/>
      <c r="X111" s="101"/>
      <c r="Y111" s="101"/>
      <c r="Z111" s="101"/>
      <c r="AA111" s="101"/>
      <c r="AB111" s="101"/>
      <c r="AC111" s="101"/>
      <c r="AD111" s="101"/>
      <c r="AE111" s="101"/>
      <c r="AF111" s="101"/>
      <c r="AG111" s="101"/>
      <c r="AH111" s="101"/>
      <c r="AI111" s="101"/>
    </row>
    <row r="112" spans="1:35" s="102" customFormat="1" x14ac:dyDescent="0.25">
      <c r="A112" s="101"/>
      <c r="B112" s="101"/>
      <c r="C112" s="101"/>
      <c r="D112" s="101"/>
      <c r="E112" s="101"/>
      <c r="F112" s="101"/>
      <c r="G112" s="101"/>
      <c r="H112" s="101"/>
      <c r="I112" s="101"/>
      <c r="J112" s="101"/>
      <c r="K112" s="101"/>
      <c r="L112" s="101"/>
      <c r="M112" s="101"/>
      <c r="N112" s="104"/>
      <c r="O112" s="101"/>
      <c r="P112" s="101"/>
      <c r="Q112" s="101"/>
      <c r="R112" s="101"/>
      <c r="S112" s="101"/>
      <c r="T112" s="101"/>
      <c r="U112" s="101"/>
      <c r="V112" s="101"/>
      <c r="W112" s="101"/>
      <c r="X112" s="101"/>
      <c r="Y112" s="101"/>
      <c r="Z112" s="101"/>
      <c r="AA112" s="101"/>
      <c r="AB112" s="101"/>
      <c r="AC112" s="101"/>
      <c r="AD112" s="101"/>
      <c r="AE112" s="101"/>
      <c r="AF112" s="101"/>
      <c r="AG112" s="101"/>
      <c r="AH112" s="101"/>
      <c r="AI112" s="101"/>
    </row>
    <row r="113" spans="1:35" s="102" customFormat="1" x14ac:dyDescent="0.25">
      <c r="A113" s="101"/>
      <c r="B113" s="101"/>
      <c r="C113" s="101"/>
      <c r="D113" s="101"/>
      <c r="E113" s="101"/>
      <c r="F113" s="101"/>
      <c r="G113" s="101"/>
      <c r="H113" s="101"/>
      <c r="I113" s="101"/>
      <c r="J113" s="101"/>
      <c r="K113" s="101"/>
      <c r="L113" s="101"/>
      <c r="M113" s="101"/>
      <c r="N113" s="104"/>
      <c r="O113" s="101"/>
      <c r="P113" s="101"/>
      <c r="Q113" s="101"/>
      <c r="R113" s="101"/>
      <c r="S113" s="101"/>
      <c r="T113" s="101"/>
      <c r="U113" s="101"/>
      <c r="V113" s="101"/>
      <c r="W113" s="101"/>
      <c r="X113" s="101"/>
      <c r="Y113" s="101"/>
      <c r="Z113" s="101"/>
      <c r="AA113" s="101"/>
      <c r="AB113" s="101"/>
      <c r="AC113" s="101"/>
      <c r="AD113" s="101"/>
      <c r="AE113" s="101"/>
      <c r="AF113" s="101"/>
      <c r="AG113" s="101"/>
      <c r="AH113" s="101"/>
      <c r="AI113" s="101"/>
    </row>
    <row r="114" spans="1:35" s="102" customFormat="1" x14ac:dyDescent="0.25">
      <c r="A114" s="101"/>
      <c r="B114" s="101"/>
      <c r="C114" s="101"/>
      <c r="D114" s="101"/>
      <c r="E114" s="101"/>
      <c r="F114" s="101"/>
      <c r="G114" s="101"/>
      <c r="H114" s="101"/>
      <c r="I114" s="101"/>
      <c r="J114" s="101"/>
      <c r="K114" s="101"/>
      <c r="L114" s="101"/>
      <c r="M114" s="101"/>
      <c r="N114" s="104"/>
      <c r="O114" s="101"/>
      <c r="P114" s="101"/>
      <c r="Q114" s="101"/>
      <c r="R114" s="101"/>
      <c r="S114" s="101"/>
      <c r="T114" s="101"/>
      <c r="U114" s="101"/>
      <c r="V114" s="101"/>
      <c r="W114" s="101"/>
      <c r="X114" s="101"/>
      <c r="Y114" s="101"/>
      <c r="Z114" s="101"/>
      <c r="AA114" s="101"/>
      <c r="AB114" s="101"/>
      <c r="AC114" s="101"/>
      <c r="AD114" s="101"/>
      <c r="AE114" s="101"/>
      <c r="AF114" s="101"/>
      <c r="AG114" s="101"/>
      <c r="AH114" s="101"/>
      <c r="AI114" s="101"/>
    </row>
    <row r="115" spans="1:35" s="102" customFormat="1" x14ac:dyDescent="0.25">
      <c r="A115" s="101"/>
      <c r="B115" s="101"/>
      <c r="C115" s="101"/>
      <c r="D115" s="101"/>
      <c r="E115" s="101"/>
      <c r="F115" s="101"/>
      <c r="G115" s="101"/>
      <c r="H115" s="101"/>
      <c r="I115" s="101"/>
      <c r="J115" s="101"/>
      <c r="K115" s="101"/>
      <c r="L115" s="101"/>
      <c r="M115" s="101"/>
      <c r="N115" s="104"/>
      <c r="O115" s="101"/>
      <c r="P115" s="101"/>
      <c r="Q115" s="101"/>
      <c r="R115" s="101"/>
      <c r="S115" s="101"/>
      <c r="T115" s="101"/>
      <c r="U115" s="101"/>
      <c r="V115" s="101"/>
      <c r="W115" s="101"/>
      <c r="X115" s="101"/>
      <c r="Y115" s="101"/>
      <c r="Z115" s="101"/>
      <c r="AA115" s="101"/>
      <c r="AB115" s="101"/>
      <c r="AC115" s="101"/>
      <c r="AD115" s="101"/>
      <c r="AE115" s="101"/>
      <c r="AF115" s="101"/>
      <c r="AG115" s="101"/>
      <c r="AH115" s="101"/>
      <c r="AI115" s="101"/>
    </row>
    <row r="116" spans="1:35" s="102" customFormat="1" x14ac:dyDescent="0.25">
      <c r="A116" s="101"/>
      <c r="B116" s="101"/>
      <c r="C116" s="101"/>
      <c r="D116" s="101"/>
      <c r="E116" s="101"/>
      <c r="F116" s="101"/>
      <c r="G116" s="101"/>
      <c r="H116" s="101"/>
      <c r="I116" s="101"/>
      <c r="J116" s="101"/>
      <c r="K116" s="101"/>
      <c r="L116" s="101"/>
      <c r="M116" s="101"/>
      <c r="N116" s="104"/>
      <c r="O116" s="101"/>
      <c r="P116" s="101"/>
      <c r="Q116" s="101"/>
      <c r="R116" s="101"/>
      <c r="S116" s="101"/>
      <c r="T116" s="101"/>
      <c r="U116" s="101"/>
      <c r="V116" s="101"/>
      <c r="W116" s="101"/>
      <c r="X116" s="101"/>
      <c r="Y116" s="101"/>
      <c r="Z116" s="101"/>
      <c r="AA116" s="101"/>
      <c r="AB116" s="101"/>
      <c r="AC116" s="101"/>
      <c r="AD116" s="101"/>
      <c r="AE116" s="101"/>
      <c r="AF116" s="101"/>
      <c r="AG116" s="101"/>
      <c r="AH116" s="101"/>
      <c r="AI116" s="101"/>
    </row>
    <row r="117" spans="1:35" s="102" customFormat="1" x14ac:dyDescent="0.25">
      <c r="A117" s="101"/>
      <c r="B117" s="101"/>
      <c r="C117" s="101"/>
      <c r="D117" s="101"/>
      <c r="E117" s="101"/>
      <c r="F117" s="101"/>
      <c r="G117" s="101"/>
      <c r="H117" s="101"/>
      <c r="I117" s="101"/>
      <c r="J117" s="101"/>
      <c r="K117" s="101"/>
      <c r="L117" s="101"/>
      <c r="M117" s="101"/>
      <c r="N117" s="104"/>
      <c r="O117" s="101"/>
      <c r="P117" s="101"/>
      <c r="Q117" s="101"/>
      <c r="R117" s="101"/>
      <c r="S117" s="101"/>
      <c r="T117" s="101"/>
      <c r="U117" s="101"/>
      <c r="V117" s="101"/>
      <c r="W117" s="101"/>
      <c r="X117" s="101"/>
      <c r="Y117" s="101"/>
      <c r="Z117" s="101"/>
      <c r="AA117" s="101"/>
      <c r="AB117" s="101"/>
      <c r="AC117" s="101"/>
      <c r="AD117" s="101"/>
      <c r="AE117" s="101"/>
      <c r="AF117" s="101"/>
      <c r="AG117" s="101"/>
      <c r="AH117" s="101"/>
      <c r="AI117" s="101"/>
    </row>
    <row r="118" spans="1:35" s="102" customFormat="1" x14ac:dyDescent="0.25">
      <c r="A118" s="101"/>
      <c r="B118" s="101"/>
      <c r="C118" s="101"/>
      <c r="D118" s="101"/>
      <c r="E118" s="101"/>
      <c r="F118" s="101"/>
      <c r="G118" s="101"/>
      <c r="H118" s="101"/>
      <c r="I118" s="101"/>
      <c r="J118" s="101"/>
      <c r="K118" s="101"/>
      <c r="L118" s="101"/>
      <c r="M118" s="101"/>
      <c r="N118" s="104"/>
      <c r="O118" s="101"/>
      <c r="P118" s="101"/>
      <c r="Q118" s="101"/>
      <c r="R118" s="101"/>
      <c r="S118" s="101"/>
      <c r="T118" s="101"/>
      <c r="U118" s="101"/>
      <c r="V118" s="101"/>
      <c r="W118" s="101"/>
      <c r="X118" s="101"/>
      <c r="Y118" s="101"/>
      <c r="Z118" s="101"/>
      <c r="AA118" s="101"/>
      <c r="AB118" s="101"/>
      <c r="AC118" s="101"/>
      <c r="AD118" s="101"/>
      <c r="AE118" s="101"/>
      <c r="AF118" s="101"/>
      <c r="AG118" s="101"/>
      <c r="AH118" s="101"/>
      <c r="AI118" s="101"/>
    </row>
    <row r="119" spans="1:35" s="102" customFormat="1" x14ac:dyDescent="0.25">
      <c r="A119" s="101"/>
      <c r="B119" s="101"/>
      <c r="C119" s="101"/>
      <c r="D119" s="101"/>
      <c r="E119" s="101"/>
      <c r="F119" s="101"/>
      <c r="G119" s="101"/>
      <c r="H119" s="101"/>
      <c r="I119" s="101"/>
      <c r="J119" s="101"/>
      <c r="K119" s="101"/>
      <c r="L119" s="101"/>
      <c r="M119" s="101"/>
      <c r="N119" s="104"/>
      <c r="O119" s="101"/>
      <c r="P119" s="101"/>
      <c r="Q119" s="101"/>
      <c r="R119" s="101"/>
      <c r="S119" s="101"/>
      <c r="T119" s="101"/>
      <c r="U119" s="101"/>
      <c r="V119" s="101"/>
      <c r="W119" s="101"/>
      <c r="X119" s="101"/>
      <c r="Y119" s="101"/>
      <c r="Z119" s="101"/>
      <c r="AA119" s="101"/>
      <c r="AB119" s="101"/>
      <c r="AC119" s="101"/>
      <c r="AD119" s="101"/>
      <c r="AE119" s="101"/>
      <c r="AF119" s="101"/>
      <c r="AG119" s="101"/>
      <c r="AH119" s="101"/>
      <c r="AI119" s="101"/>
    </row>
    <row r="120" spans="1:35" s="102" customFormat="1" x14ac:dyDescent="0.25">
      <c r="A120" s="101"/>
      <c r="B120" s="101"/>
      <c r="C120" s="101"/>
      <c r="D120" s="101"/>
      <c r="E120" s="101"/>
      <c r="F120" s="101"/>
      <c r="G120" s="101"/>
      <c r="H120" s="101"/>
      <c r="I120" s="101"/>
      <c r="J120" s="101"/>
      <c r="K120" s="101"/>
      <c r="L120" s="101"/>
      <c r="M120" s="101"/>
      <c r="N120" s="104"/>
      <c r="O120" s="101"/>
      <c r="P120" s="101"/>
      <c r="Q120" s="101"/>
      <c r="R120" s="101"/>
      <c r="S120" s="101"/>
      <c r="T120" s="101"/>
      <c r="U120" s="101"/>
      <c r="V120" s="101"/>
      <c r="W120" s="101"/>
      <c r="X120" s="101"/>
      <c r="Y120" s="101"/>
      <c r="Z120" s="101"/>
      <c r="AA120" s="101"/>
      <c r="AB120" s="101"/>
      <c r="AC120" s="101"/>
      <c r="AD120" s="101"/>
      <c r="AE120" s="101"/>
      <c r="AF120" s="101"/>
      <c r="AG120" s="101"/>
      <c r="AH120" s="101"/>
      <c r="AI120" s="101"/>
    </row>
    <row r="121" spans="1:35" s="102" customFormat="1" x14ac:dyDescent="0.25">
      <c r="A121" s="101"/>
      <c r="B121" s="101"/>
      <c r="C121" s="101"/>
      <c r="D121" s="101"/>
      <c r="E121" s="101"/>
      <c r="F121" s="101"/>
      <c r="G121" s="101"/>
      <c r="H121" s="101"/>
      <c r="I121" s="101"/>
      <c r="J121" s="101"/>
      <c r="K121" s="101"/>
      <c r="L121" s="101"/>
      <c r="M121" s="101"/>
      <c r="N121" s="104"/>
      <c r="O121" s="101"/>
      <c r="P121" s="101"/>
      <c r="Q121" s="101"/>
      <c r="R121" s="101"/>
      <c r="S121" s="101"/>
      <c r="T121" s="101"/>
      <c r="U121" s="101"/>
      <c r="V121" s="101"/>
      <c r="W121" s="101"/>
      <c r="X121" s="101"/>
      <c r="Y121" s="101"/>
      <c r="Z121" s="101"/>
      <c r="AA121" s="101"/>
      <c r="AB121" s="101"/>
      <c r="AC121" s="101"/>
      <c r="AD121" s="101"/>
      <c r="AE121" s="101"/>
      <c r="AF121" s="101"/>
      <c r="AG121" s="101"/>
      <c r="AH121" s="101"/>
      <c r="AI121" s="101"/>
    </row>
    <row r="122" spans="1:35" s="102" customFormat="1" x14ac:dyDescent="0.25">
      <c r="A122" s="101"/>
      <c r="B122" s="101"/>
      <c r="C122" s="101"/>
      <c r="D122" s="101"/>
      <c r="E122" s="101"/>
      <c r="F122" s="101"/>
      <c r="G122" s="101"/>
      <c r="H122" s="101"/>
      <c r="I122" s="101"/>
      <c r="J122" s="101"/>
      <c r="K122" s="101"/>
      <c r="L122" s="101"/>
      <c r="M122" s="101"/>
      <c r="N122" s="104"/>
      <c r="O122" s="101"/>
      <c r="P122" s="101"/>
      <c r="Q122" s="101"/>
      <c r="R122" s="101"/>
      <c r="S122" s="101"/>
      <c r="T122" s="101"/>
      <c r="U122" s="101"/>
      <c r="V122" s="101"/>
      <c r="W122" s="101"/>
      <c r="X122" s="101"/>
      <c r="Y122" s="101"/>
      <c r="Z122" s="101"/>
      <c r="AA122" s="101"/>
      <c r="AB122" s="101"/>
      <c r="AC122" s="101"/>
      <c r="AD122" s="101"/>
      <c r="AE122" s="101"/>
      <c r="AF122" s="101"/>
      <c r="AG122" s="101"/>
      <c r="AH122" s="101"/>
      <c r="AI122" s="101"/>
    </row>
    <row r="123" spans="1:35" s="102" customFormat="1" x14ac:dyDescent="0.25">
      <c r="A123" s="101"/>
      <c r="B123" s="101"/>
      <c r="C123" s="101"/>
      <c r="D123" s="101"/>
      <c r="E123" s="101"/>
      <c r="F123" s="101"/>
      <c r="G123" s="101"/>
      <c r="H123" s="101"/>
      <c r="I123" s="101"/>
      <c r="J123" s="101"/>
      <c r="K123" s="101"/>
      <c r="L123" s="101"/>
      <c r="M123" s="101"/>
      <c r="N123" s="104"/>
      <c r="O123" s="101"/>
      <c r="P123" s="101"/>
      <c r="Q123" s="101"/>
      <c r="R123" s="101"/>
      <c r="S123" s="101"/>
      <c r="T123" s="101"/>
      <c r="U123" s="101"/>
      <c r="V123" s="101"/>
      <c r="W123" s="101"/>
      <c r="X123" s="101"/>
      <c r="Y123" s="101"/>
      <c r="Z123" s="101"/>
      <c r="AA123" s="101"/>
      <c r="AB123" s="101"/>
      <c r="AC123" s="101"/>
      <c r="AD123" s="101"/>
      <c r="AE123" s="101"/>
      <c r="AF123" s="101"/>
      <c r="AG123" s="101"/>
      <c r="AH123" s="101"/>
      <c r="AI123" s="101"/>
    </row>
    <row r="124" spans="1:35" s="102" customFormat="1" x14ac:dyDescent="0.25">
      <c r="A124" s="101"/>
      <c r="B124" s="101"/>
      <c r="C124" s="101"/>
      <c r="D124" s="101"/>
      <c r="E124" s="101"/>
      <c r="F124" s="101"/>
      <c r="G124" s="101"/>
      <c r="H124" s="101"/>
      <c r="I124" s="101"/>
      <c r="J124" s="101"/>
      <c r="K124" s="101"/>
      <c r="L124" s="101"/>
      <c r="M124" s="101"/>
      <c r="N124" s="104"/>
      <c r="O124" s="101"/>
      <c r="P124" s="101"/>
      <c r="Q124" s="101"/>
      <c r="R124" s="101"/>
      <c r="S124" s="101"/>
      <c r="T124" s="101"/>
      <c r="U124" s="101"/>
      <c r="V124" s="101"/>
      <c r="W124" s="101"/>
      <c r="X124" s="101"/>
      <c r="Y124" s="101"/>
      <c r="Z124" s="101"/>
      <c r="AA124" s="101"/>
      <c r="AB124" s="101"/>
      <c r="AC124" s="101"/>
      <c r="AD124" s="101"/>
      <c r="AE124" s="101"/>
      <c r="AF124" s="101"/>
      <c r="AG124" s="101"/>
      <c r="AH124" s="101"/>
      <c r="AI124" s="101"/>
    </row>
    <row r="125" spans="1:35" s="102" customFormat="1" x14ac:dyDescent="0.25">
      <c r="A125" s="101"/>
      <c r="B125" s="101"/>
      <c r="C125" s="101"/>
      <c r="D125" s="101"/>
      <c r="E125" s="101"/>
      <c r="F125" s="101"/>
      <c r="G125" s="101"/>
      <c r="H125" s="101"/>
      <c r="I125" s="101"/>
      <c r="J125" s="101"/>
      <c r="K125" s="101"/>
      <c r="L125" s="101"/>
      <c r="M125" s="101"/>
      <c r="N125" s="104"/>
      <c r="O125" s="101"/>
      <c r="P125" s="101"/>
      <c r="Q125" s="101"/>
      <c r="R125" s="101"/>
      <c r="S125" s="101"/>
      <c r="T125" s="101"/>
      <c r="U125" s="101"/>
      <c r="V125" s="101"/>
      <c r="W125" s="101"/>
      <c r="X125" s="101"/>
      <c r="Y125" s="101"/>
      <c r="Z125" s="101"/>
      <c r="AA125" s="101"/>
      <c r="AB125" s="101"/>
      <c r="AC125" s="101"/>
      <c r="AD125" s="101"/>
      <c r="AE125" s="101"/>
      <c r="AF125" s="101"/>
      <c r="AG125" s="101"/>
      <c r="AH125" s="101"/>
      <c r="AI125" s="101"/>
    </row>
    <row r="126" spans="1:35" s="102" customFormat="1" x14ac:dyDescent="0.25">
      <c r="A126" s="101"/>
      <c r="B126" s="101"/>
      <c r="C126" s="101"/>
      <c r="D126" s="101"/>
      <c r="E126" s="101"/>
      <c r="F126" s="101"/>
      <c r="G126" s="101"/>
      <c r="H126" s="101"/>
      <c r="I126" s="101"/>
      <c r="J126" s="101"/>
      <c r="K126" s="101"/>
      <c r="L126" s="101"/>
      <c r="M126" s="101"/>
      <c r="N126" s="104"/>
      <c r="O126" s="101"/>
      <c r="P126" s="101"/>
      <c r="Q126" s="101"/>
      <c r="R126" s="101"/>
      <c r="S126" s="101"/>
      <c r="T126" s="101"/>
      <c r="U126" s="101"/>
      <c r="V126" s="101"/>
      <c r="W126" s="101"/>
      <c r="X126" s="101"/>
      <c r="Y126" s="101"/>
      <c r="Z126" s="101"/>
      <c r="AA126" s="101"/>
      <c r="AB126" s="101"/>
      <c r="AC126" s="101"/>
      <c r="AD126" s="101"/>
      <c r="AE126" s="101"/>
      <c r="AF126" s="101"/>
      <c r="AG126" s="101"/>
      <c r="AH126" s="101"/>
      <c r="AI126" s="101"/>
    </row>
    <row r="127" spans="1:35" s="102" customFormat="1" x14ac:dyDescent="0.25">
      <c r="A127" s="101"/>
      <c r="B127" s="101"/>
      <c r="C127" s="101"/>
      <c r="D127" s="101"/>
      <c r="E127" s="101"/>
      <c r="F127" s="101"/>
      <c r="G127" s="101"/>
      <c r="H127" s="101"/>
      <c r="I127" s="101"/>
      <c r="J127" s="101"/>
      <c r="K127" s="101"/>
      <c r="L127" s="101"/>
      <c r="M127" s="101"/>
      <c r="N127" s="104"/>
      <c r="O127" s="101"/>
      <c r="P127" s="101"/>
      <c r="Q127" s="101"/>
      <c r="R127" s="101"/>
      <c r="S127" s="101"/>
      <c r="T127" s="101"/>
      <c r="U127" s="101"/>
      <c r="V127" s="101"/>
      <c r="W127" s="101"/>
      <c r="X127" s="101"/>
      <c r="Y127" s="101"/>
      <c r="Z127" s="101"/>
      <c r="AA127" s="101"/>
      <c r="AB127" s="101"/>
      <c r="AC127" s="101"/>
      <c r="AD127" s="101"/>
      <c r="AE127" s="101"/>
      <c r="AF127" s="101"/>
      <c r="AG127" s="101"/>
      <c r="AH127" s="101"/>
      <c r="AI127" s="101"/>
    </row>
    <row r="128" spans="1:35" s="102" customFormat="1" x14ac:dyDescent="0.25">
      <c r="A128" s="101"/>
      <c r="B128" s="101"/>
      <c r="C128" s="101"/>
      <c r="D128" s="101"/>
      <c r="E128" s="101"/>
      <c r="F128" s="101"/>
      <c r="G128" s="101"/>
      <c r="H128" s="101"/>
      <c r="I128" s="101"/>
      <c r="J128" s="101"/>
      <c r="K128" s="101"/>
      <c r="L128" s="101"/>
      <c r="M128" s="101"/>
      <c r="N128" s="104"/>
      <c r="O128" s="101"/>
      <c r="P128" s="101"/>
      <c r="Q128" s="101"/>
      <c r="R128" s="101"/>
      <c r="S128" s="101"/>
      <c r="T128" s="101"/>
      <c r="U128" s="101"/>
      <c r="V128" s="101"/>
      <c r="W128" s="101"/>
      <c r="X128" s="101"/>
      <c r="Y128" s="101"/>
      <c r="Z128" s="101"/>
      <c r="AA128" s="101"/>
      <c r="AB128" s="101"/>
      <c r="AC128" s="101"/>
      <c r="AD128" s="101"/>
      <c r="AE128" s="101"/>
      <c r="AF128" s="101"/>
      <c r="AG128" s="101"/>
      <c r="AH128" s="101"/>
      <c r="AI128" s="101"/>
    </row>
    <row r="129" spans="1:35" s="102" customFormat="1" x14ac:dyDescent="0.25">
      <c r="A129" s="101"/>
      <c r="B129" s="101"/>
      <c r="C129" s="101"/>
      <c r="D129" s="101"/>
      <c r="E129" s="101"/>
      <c r="F129" s="101"/>
      <c r="G129" s="101"/>
      <c r="H129" s="101"/>
      <c r="I129" s="101"/>
      <c r="J129" s="101"/>
      <c r="K129" s="101"/>
      <c r="L129" s="101"/>
      <c r="M129" s="101"/>
      <c r="N129" s="104"/>
      <c r="O129" s="101"/>
      <c r="P129" s="101"/>
      <c r="Q129" s="101"/>
      <c r="R129" s="101"/>
      <c r="S129" s="101"/>
      <c r="T129" s="101"/>
      <c r="U129" s="101"/>
      <c r="V129" s="101"/>
      <c r="W129" s="101"/>
      <c r="X129" s="101"/>
      <c r="Y129" s="101"/>
      <c r="Z129" s="101"/>
      <c r="AA129" s="101"/>
      <c r="AB129" s="101"/>
      <c r="AC129" s="101"/>
      <c r="AD129" s="101"/>
      <c r="AE129" s="101"/>
      <c r="AF129" s="101"/>
      <c r="AG129" s="101"/>
      <c r="AH129" s="101"/>
      <c r="AI129" s="101"/>
    </row>
    <row r="130" spans="1:35" s="102" customFormat="1" x14ac:dyDescent="0.25">
      <c r="A130" s="101"/>
      <c r="B130" s="101"/>
      <c r="C130" s="101"/>
      <c r="D130" s="101"/>
      <c r="E130" s="101"/>
      <c r="F130" s="101"/>
      <c r="G130" s="101"/>
      <c r="H130" s="101"/>
      <c r="I130" s="101"/>
      <c r="J130" s="101"/>
      <c r="K130" s="101"/>
      <c r="L130" s="101"/>
      <c r="M130" s="101"/>
      <c r="N130" s="104"/>
      <c r="O130" s="101"/>
      <c r="P130" s="101"/>
      <c r="Q130" s="101"/>
      <c r="R130" s="101"/>
      <c r="S130" s="101"/>
      <c r="T130" s="101"/>
      <c r="U130" s="101"/>
      <c r="V130" s="101"/>
      <c r="W130" s="101"/>
      <c r="X130" s="101"/>
      <c r="Y130" s="101"/>
      <c r="Z130" s="101"/>
      <c r="AA130" s="101"/>
      <c r="AB130" s="101"/>
      <c r="AC130" s="101"/>
      <c r="AD130" s="101"/>
      <c r="AE130" s="101"/>
      <c r="AF130" s="101"/>
      <c r="AG130" s="101"/>
      <c r="AH130" s="101"/>
      <c r="AI130" s="101"/>
    </row>
    <row r="131" spans="1:35" s="102" customFormat="1" x14ac:dyDescent="0.25">
      <c r="A131" s="101"/>
      <c r="B131" s="101"/>
      <c r="C131" s="101"/>
      <c r="D131" s="101"/>
      <c r="E131" s="101"/>
      <c r="F131" s="101"/>
      <c r="G131" s="101"/>
      <c r="H131" s="101"/>
      <c r="I131" s="101"/>
      <c r="J131" s="101"/>
      <c r="K131" s="101"/>
      <c r="L131" s="101"/>
      <c r="M131" s="101"/>
      <c r="N131" s="104"/>
      <c r="O131" s="101"/>
      <c r="P131" s="101"/>
      <c r="Q131" s="101"/>
      <c r="R131" s="101"/>
      <c r="S131" s="101"/>
      <c r="T131" s="101"/>
      <c r="U131" s="101"/>
      <c r="V131" s="101"/>
      <c r="W131" s="101"/>
      <c r="X131" s="101"/>
      <c r="Y131" s="101"/>
      <c r="Z131" s="101"/>
      <c r="AA131" s="101"/>
      <c r="AB131" s="101"/>
      <c r="AC131" s="101"/>
      <c r="AD131" s="101"/>
      <c r="AE131" s="101"/>
      <c r="AF131" s="101"/>
      <c r="AG131" s="101"/>
      <c r="AH131" s="101"/>
      <c r="AI131" s="101"/>
    </row>
    <row r="132" spans="1:35" s="102" customFormat="1" x14ac:dyDescent="0.25">
      <c r="A132" s="101"/>
      <c r="B132" s="101"/>
      <c r="C132" s="101"/>
      <c r="D132" s="101"/>
      <c r="E132" s="101"/>
      <c r="F132" s="101"/>
      <c r="G132" s="101"/>
      <c r="H132" s="101"/>
      <c r="I132" s="101"/>
      <c r="J132" s="101"/>
      <c r="K132" s="101"/>
      <c r="L132" s="101"/>
      <c r="M132" s="101"/>
      <c r="N132" s="104"/>
      <c r="O132" s="101"/>
      <c r="P132" s="101"/>
      <c r="Q132" s="101"/>
      <c r="R132" s="101"/>
      <c r="S132" s="101"/>
      <c r="T132" s="101"/>
      <c r="U132" s="101"/>
      <c r="V132" s="101"/>
      <c r="W132" s="101"/>
      <c r="X132" s="101"/>
      <c r="Y132" s="101"/>
      <c r="Z132" s="101"/>
      <c r="AA132" s="101"/>
      <c r="AB132" s="101"/>
      <c r="AC132" s="101"/>
      <c r="AD132" s="101"/>
      <c r="AE132" s="101"/>
      <c r="AF132" s="101"/>
      <c r="AG132" s="101"/>
      <c r="AH132" s="101"/>
      <c r="AI132" s="101"/>
    </row>
    <row r="133" spans="1:35" s="102" customFormat="1" x14ac:dyDescent="0.25">
      <c r="A133" s="101"/>
      <c r="B133" s="101"/>
      <c r="C133" s="101"/>
      <c r="D133" s="101"/>
      <c r="E133" s="101"/>
      <c r="F133" s="101"/>
      <c r="G133" s="101"/>
      <c r="H133" s="101"/>
      <c r="I133" s="101"/>
      <c r="J133" s="101"/>
      <c r="K133" s="101"/>
      <c r="L133" s="101"/>
      <c r="M133" s="101"/>
      <c r="N133" s="104"/>
      <c r="O133" s="101"/>
      <c r="P133" s="101"/>
      <c r="Q133" s="101"/>
      <c r="R133" s="101"/>
      <c r="S133" s="101"/>
      <c r="T133" s="101"/>
      <c r="U133" s="101"/>
      <c r="V133" s="101"/>
      <c r="W133" s="101"/>
      <c r="X133" s="101"/>
      <c r="Y133" s="101"/>
      <c r="Z133" s="101"/>
      <c r="AA133" s="101"/>
      <c r="AB133" s="101"/>
      <c r="AC133" s="101"/>
      <c r="AD133" s="101"/>
      <c r="AE133" s="101"/>
      <c r="AF133" s="101"/>
      <c r="AG133" s="101"/>
      <c r="AH133" s="101"/>
      <c r="AI133" s="101"/>
    </row>
    <row r="134" spans="1:35" s="102" customFormat="1" x14ac:dyDescent="0.25">
      <c r="A134" s="101"/>
      <c r="B134" s="101"/>
      <c r="C134" s="101"/>
      <c r="D134" s="101"/>
      <c r="E134" s="101"/>
      <c r="F134" s="101"/>
      <c r="G134" s="101"/>
      <c r="H134" s="101"/>
      <c r="I134" s="101"/>
      <c r="J134" s="101"/>
      <c r="K134" s="101"/>
      <c r="L134" s="101"/>
      <c r="M134" s="101"/>
      <c r="N134" s="104"/>
      <c r="O134" s="101"/>
      <c r="P134" s="101"/>
      <c r="Q134" s="101"/>
      <c r="R134" s="101"/>
      <c r="S134" s="101"/>
      <c r="T134" s="101"/>
      <c r="U134" s="101"/>
      <c r="V134" s="101"/>
      <c r="W134" s="101"/>
      <c r="X134" s="101"/>
      <c r="Y134" s="101"/>
      <c r="Z134" s="101"/>
      <c r="AA134" s="101"/>
      <c r="AB134" s="101"/>
      <c r="AC134" s="101"/>
      <c r="AD134" s="101"/>
      <c r="AE134" s="101"/>
      <c r="AF134" s="101"/>
      <c r="AG134" s="101"/>
      <c r="AH134" s="101"/>
      <c r="AI134" s="101"/>
    </row>
    <row r="135" spans="1:35" s="102" customFormat="1" x14ac:dyDescent="0.25">
      <c r="A135" s="101"/>
      <c r="B135" s="101"/>
      <c r="C135" s="101"/>
      <c r="D135" s="101"/>
      <c r="E135" s="101"/>
      <c r="F135" s="101"/>
      <c r="G135" s="101"/>
      <c r="H135" s="101"/>
      <c r="I135" s="101"/>
      <c r="J135" s="101"/>
      <c r="K135" s="101"/>
      <c r="L135" s="101"/>
      <c r="M135" s="101"/>
      <c r="N135" s="104"/>
      <c r="O135" s="101"/>
      <c r="P135" s="101"/>
      <c r="Q135" s="101"/>
      <c r="R135" s="101"/>
      <c r="S135" s="101"/>
      <c r="T135" s="101"/>
      <c r="U135" s="101"/>
      <c r="V135" s="101"/>
      <c r="W135" s="101"/>
      <c r="X135" s="101"/>
      <c r="Y135" s="101"/>
      <c r="Z135" s="101"/>
      <c r="AA135" s="101"/>
      <c r="AB135" s="101"/>
      <c r="AC135" s="101"/>
      <c r="AD135" s="101"/>
      <c r="AE135" s="101"/>
      <c r="AF135" s="101"/>
      <c r="AG135" s="101"/>
      <c r="AH135" s="101"/>
      <c r="AI135" s="101"/>
    </row>
    <row r="136" spans="1:35" s="102" customFormat="1" x14ac:dyDescent="0.25">
      <c r="A136" s="101"/>
      <c r="B136" s="101"/>
      <c r="C136" s="101"/>
      <c r="D136" s="101"/>
      <c r="E136" s="101"/>
      <c r="F136" s="101"/>
      <c r="G136" s="101"/>
      <c r="H136" s="101"/>
      <c r="I136" s="101"/>
      <c r="J136" s="101"/>
      <c r="K136" s="101"/>
      <c r="L136" s="101"/>
      <c r="M136" s="101"/>
      <c r="N136" s="104"/>
      <c r="O136" s="101"/>
      <c r="P136" s="101"/>
      <c r="Q136" s="101"/>
      <c r="R136" s="101"/>
      <c r="S136" s="101"/>
      <c r="T136" s="101"/>
      <c r="U136" s="101"/>
      <c r="V136" s="101"/>
      <c r="W136" s="101"/>
      <c r="X136" s="101"/>
      <c r="Y136" s="101"/>
      <c r="Z136" s="101"/>
      <c r="AA136" s="101"/>
      <c r="AB136" s="101"/>
      <c r="AC136" s="101"/>
      <c r="AD136" s="101"/>
      <c r="AE136" s="101"/>
      <c r="AF136" s="101"/>
      <c r="AG136" s="101"/>
      <c r="AH136" s="101"/>
      <c r="AI136" s="101"/>
    </row>
    <row r="137" spans="1:35" s="102" customFormat="1" x14ac:dyDescent="0.25">
      <c r="A137" s="101"/>
      <c r="B137" s="101"/>
      <c r="C137" s="101"/>
      <c r="D137" s="101"/>
      <c r="E137" s="101"/>
      <c r="F137" s="101"/>
      <c r="G137" s="101"/>
      <c r="H137" s="101"/>
      <c r="I137" s="101"/>
      <c r="J137" s="101"/>
      <c r="K137" s="101"/>
      <c r="L137" s="101"/>
      <c r="M137" s="101"/>
      <c r="N137" s="104"/>
      <c r="O137" s="101"/>
      <c r="P137" s="101"/>
      <c r="Q137" s="101"/>
      <c r="R137" s="101"/>
      <c r="S137" s="101"/>
      <c r="T137" s="101"/>
      <c r="U137" s="101"/>
      <c r="V137" s="101"/>
      <c r="W137" s="101"/>
      <c r="X137" s="101"/>
      <c r="Y137" s="101"/>
      <c r="Z137" s="101"/>
      <c r="AA137" s="101"/>
      <c r="AB137" s="101"/>
      <c r="AC137" s="101"/>
      <c r="AD137" s="101"/>
      <c r="AE137" s="101"/>
      <c r="AF137" s="101"/>
      <c r="AG137" s="101"/>
      <c r="AH137" s="101"/>
      <c r="AI137" s="101"/>
    </row>
    <row r="138" spans="1:35" s="102" customFormat="1" x14ac:dyDescent="0.25">
      <c r="A138" s="101"/>
      <c r="B138" s="101"/>
      <c r="C138" s="101"/>
      <c r="D138" s="101"/>
      <c r="E138" s="101"/>
      <c r="F138" s="101"/>
      <c r="G138" s="101"/>
      <c r="H138" s="101"/>
      <c r="I138" s="101"/>
      <c r="J138" s="101"/>
      <c r="K138" s="101"/>
      <c r="L138" s="101"/>
      <c r="M138" s="101"/>
      <c r="N138" s="104"/>
      <c r="O138" s="101"/>
      <c r="P138" s="101"/>
      <c r="Q138" s="101"/>
      <c r="R138" s="101"/>
      <c r="S138" s="101"/>
      <c r="T138" s="101"/>
      <c r="U138" s="101"/>
      <c r="V138" s="101"/>
      <c r="W138" s="101"/>
      <c r="X138" s="101"/>
      <c r="Y138" s="101"/>
      <c r="Z138" s="101"/>
      <c r="AA138" s="101"/>
      <c r="AB138" s="101"/>
      <c r="AC138" s="101"/>
      <c r="AD138" s="101"/>
      <c r="AE138" s="101"/>
      <c r="AF138" s="101"/>
      <c r="AG138" s="101"/>
      <c r="AH138" s="101"/>
      <c r="AI138" s="101"/>
    </row>
    <row r="139" spans="1:35" s="102" customFormat="1" x14ac:dyDescent="0.25">
      <c r="A139" s="101"/>
      <c r="B139" s="101"/>
      <c r="C139" s="101"/>
      <c r="D139" s="101"/>
      <c r="E139" s="101"/>
      <c r="F139" s="101"/>
      <c r="G139" s="101"/>
      <c r="H139" s="101"/>
      <c r="I139" s="101"/>
      <c r="J139" s="101"/>
      <c r="K139" s="101"/>
      <c r="L139" s="101"/>
      <c r="M139" s="101"/>
      <c r="N139" s="104"/>
      <c r="O139" s="101"/>
      <c r="P139" s="101"/>
      <c r="Q139" s="101"/>
      <c r="R139" s="101"/>
      <c r="S139" s="101"/>
      <c r="T139" s="101"/>
      <c r="U139" s="101"/>
      <c r="V139" s="101"/>
      <c r="W139" s="101"/>
      <c r="X139" s="101"/>
      <c r="Y139" s="101"/>
      <c r="Z139" s="101"/>
      <c r="AA139" s="101"/>
      <c r="AB139" s="101"/>
      <c r="AC139" s="101"/>
      <c r="AD139" s="101"/>
      <c r="AE139" s="101"/>
      <c r="AF139" s="101"/>
      <c r="AG139" s="101"/>
      <c r="AH139" s="101"/>
      <c r="AI139" s="101"/>
    </row>
    <row r="140" spans="1:35" s="102" customFormat="1" x14ac:dyDescent="0.25">
      <c r="A140" s="101"/>
      <c r="B140" s="101"/>
      <c r="C140" s="101"/>
      <c r="D140" s="101"/>
      <c r="E140" s="101"/>
      <c r="F140" s="101"/>
      <c r="G140" s="101"/>
      <c r="H140" s="101"/>
      <c r="I140" s="101"/>
      <c r="J140" s="101"/>
      <c r="K140" s="101"/>
      <c r="L140" s="101"/>
      <c r="M140" s="101"/>
      <c r="N140" s="104"/>
      <c r="O140" s="101"/>
      <c r="P140" s="101"/>
      <c r="Q140" s="101"/>
      <c r="R140" s="101"/>
      <c r="S140" s="101"/>
      <c r="T140" s="101"/>
      <c r="U140" s="101"/>
      <c r="V140" s="101"/>
      <c r="W140" s="101"/>
      <c r="X140" s="101"/>
      <c r="Y140" s="101"/>
      <c r="Z140" s="101"/>
      <c r="AA140" s="101"/>
      <c r="AB140" s="101"/>
      <c r="AC140" s="101"/>
      <c r="AD140" s="101"/>
      <c r="AE140" s="101"/>
      <c r="AF140" s="101"/>
      <c r="AG140" s="101"/>
      <c r="AH140" s="101"/>
      <c r="AI140" s="101"/>
    </row>
    <row r="141" spans="1:35" s="102" customFormat="1" x14ac:dyDescent="0.25">
      <c r="A141" s="101"/>
      <c r="B141" s="101"/>
      <c r="C141" s="101"/>
      <c r="D141" s="101"/>
      <c r="E141" s="101"/>
      <c r="F141" s="101"/>
      <c r="G141" s="101"/>
      <c r="H141" s="101"/>
      <c r="I141" s="101"/>
      <c r="J141" s="101"/>
      <c r="K141" s="101"/>
      <c r="L141" s="101"/>
      <c r="M141" s="101"/>
      <c r="N141" s="104"/>
      <c r="O141" s="101"/>
      <c r="P141" s="101"/>
      <c r="Q141" s="101"/>
      <c r="R141" s="101"/>
      <c r="S141" s="101"/>
      <c r="T141" s="101"/>
      <c r="U141" s="101"/>
      <c r="V141" s="101"/>
      <c r="W141" s="101"/>
      <c r="X141" s="101"/>
      <c r="Y141" s="101"/>
      <c r="Z141" s="101"/>
      <c r="AA141" s="101"/>
      <c r="AB141" s="101"/>
      <c r="AC141" s="101"/>
      <c r="AD141" s="101"/>
      <c r="AE141" s="101"/>
      <c r="AF141" s="101"/>
      <c r="AG141" s="101"/>
      <c r="AH141" s="101"/>
      <c r="AI141" s="101"/>
    </row>
    <row r="142" spans="1:35" s="102" customFormat="1" x14ac:dyDescent="0.25">
      <c r="A142" s="101"/>
      <c r="B142" s="101"/>
      <c r="C142" s="101"/>
      <c r="D142" s="101"/>
      <c r="E142" s="101"/>
      <c r="F142" s="101"/>
      <c r="G142" s="101"/>
      <c r="H142" s="101"/>
      <c r="I142" s="101"/>
      <c r="J142" s="101"/>
      <c r="K142" s="101"/>
      <c r="L142" s="101"/>
      <c r="M142" s="101"/>
      <c r="N142" s="104"/>
      <c r="O142" s="101"/>
      <c r="P142" s="101"/>
      <c r="Q142" s="101"/>
      <c r="R142" s="101"/>
      <c r="S142" s="101"/>
      <c r="T142" s="101"/>
      <c r="U142" s="101"/>
      <c r="V142" s="101"/>
      <c r="W142" s="101"/>
      <c r="X142" s="101"/>
      <c r="Y142" s="101"/>
      <c r="Z142" s="101"/>
      <c r="AA142" s="101"/>
      <c r="AB142" s="101"/>
      <c r="AC142" s="101"/>
      <c r="AD142" s="101"/>
      <c r="AE142" s="101"/>
      <c r="AF142" s="101"/>
      <c r="AG142" s="101"/>
      <c r="AH142" s="101"/>
      <c r="AI142" s="101"/>
    </row>
    <row r="143" spans="1:35" s="102" customFormat="1" x14ac:dyDescent="0.25">
      <c r="A143" s="101"/>
      <c r="B143" s="101"/>
      <c r="C143" s="101"/>
      <c r="D143" s="101"/>
      <c r="E143" s="101"/>
      <c r="F143" s="101"/>
      <c r="G143" s="101"/>
      <c r="H143" s="101"/>
      <c r="I143" s="101"/>
      <c r="J143" s="101"/>
      <c r="K143" s="101"/>
      <c r="L143" s="101"/>
      <c r="M143" s="101"/>
      <c r="N143" s="104"/>
      <c r="O143" s="101"/>
      <c r="P143" s="101"/>
      <c r="Q143" s="101"/>
      <c r="R143" s="101"/>
      <c r="S143" s="101"/>
      <c r="T143" s="101"/>
      <c r="U143" s="101"/>
      <c r="V143" s="101"/>
      <c r="W143" s="101"/>
      <c r="X143" s="101"/>
      <c r="Y143" s="101"/>
      <c r="Z143" s="101"/>
      <c r="AA143" s="101"/>
      <c r="AB143" s="101"/>
      <c r="AC143" s="101"/>
      <c r="AD143" s="101"/>
      <c r="AE143" s="101"/>
      <c r="AF143" s="101"/>
      <c r="AG143" s="101"/>
      <c r="AH143" s="101"/>
      <c r="AI143" s="101"/>
    </row>
    <row r="144" spans="1:35" s="102" customFormat="1" x14ac:dyDescent="0.25">
      <c r="A144" s="101"/>
      <c r="B144" s="101"/>
      <c r="C144" s="101"/>
      <c r="D144" s="101"/>
      <c r="E144" s="101"/>
      <c r="F144" s="101"/>
      <c r="G144" s="101"/>
      <c r="H144" s="101"/>
      <c r="I144" s="101"/>
      <c r="J144" s="101"/>
      <c r="K144" s="101"/>
      <c r="L144" s="101"/>
      <c r="M144" s="101"/>
      <c r="N144" s="104"/>
      <c r="O144" s="101"/>
      <c r="P144" s="101"/>
      <c r="Q144" s="101"/>
      <c r="R144" s="101"/>
      <c r="S144" s="101"/>
      <c r="T144" s="101"/>
      <c r="U144" s="101"/>
      <c r="V144" s="101"/>
      <c r="W144" s="101"/>
      <c r="X144" s="101"/>
      <c r="Y144" s="101"/>
      <c r="Z144" s="101"/>
      <c r="AA144" s="101"/>
      <c r="AB144" s="101"/>
      <c r="AC144" s="101"/>
      <c r="AD144" s="101"/>
      <c r="AE144" s="101"/>
      <c r="AF144" s="101"/>
      <c r="AG144" s="101"/>
      <c r="AH144" s="101"/>
      <c r="AI144" s="101"/>
    </row>
    <row r="145" spans="1:35" s="102" customFormat="1" x14ac:dyDescent="0.25">
      <c r="A145" s="101"/>
      <c r="B145" s="101"/>
      <c r="C145" s="101"/>
      <c r="D145" s="101"/>
      <c r="E145" s="101"/>
      <c r="F145" s="101"/>
      <c r="G145" s="101"/>
      <c r="H145" s="101"/>
      <c r="I145" s="101"/>
      <c r="J145" s="101"/>
      <c r="K145" s="101"/>
      <c r="L145" s="101"/>
      <c r="M145" s="101"/>
      <c r="N145" s="104"/>
      <c r="O145" s="101"/>
      <c r="P145" s="101"/>
      <c r="Q145" s="101"/>
      <c r="R145" s="101"/>
      <c r="S145" s="101"/>
      <c r="T145" s="101"/>
      <c r="U145" s="101"/>
      <c r="V145" s="101"/>
      <c r="W145" s="101"/>
      <c r="X145" s="101"/>
      <c r="Y145" s="101"/>
      <c r="Z145" s="101"/>
      <c r="AA145" s="101"/>
      <c r="AB145" s="101"/>
      <c r="AC145" s="101"/>
      <c r="AD145" s="101"/>
      <c r="AE145" s="101"/>
      <c r="AF145" s="101"/>
      <c r="AG145" s="101"/>
      <c r="AH145" s="101"/>
      <c r="AI145" s="101"/>
    </row>
    <row r="146" spans="1:35" s="102" customFormat="1" x14ac:dyDescent="0.25">
      <c r="A146" s="101"/>
      <c r="B146" s="101"/>
      <c r="C146" s="101"/>
      <c r="D146" s="101"/>
      <c r="E146" s="101"/>
      <c r="F146" s="101"/>
      <c r="G146" s="101"/>
      <c r="H146" s="101"/>
      <c r="I146" s="101"/>
      <c r="J146" s="101"/>
      <c r="K146" s="101"/>
      <c r="L146" s="101"/>
      <c r="M146" s="101"/>
      <c r="N146" s="104"/>
      <c r="O146" s="101"/>
      <c r="P146" s="101"/>
      <c r="Q146" s="101"/>
      <c r="R146" s="101"/>
      <c r="S146" s="101"/>
      <c r="T146" s="101"/>
      <c r="U146" s="101"/>
      <c r="V146" s="101"/>
      <c r="W146" s="101"/>
      <c r="X146" s="101"/>
      <c r="Y146" s="101"/>
      <c r="Z146" s="101"/>
      <c r="AA146" s="101"/>
      <c r="AB146" s="101"/>
      <c r="AC146" s="101"/>
      <c r="AD146" s="101"/>
      <c r="AE146" s="101"/>
      <c r="AF146" s="101"/>
      <c r="AG146" s="101"/>
      <c r="AH146" s="101"/>
      <c r="AI146" s="101"/>
    </row>
    <row r="147" spans="1:35" s="102" customFormat="1" x14ac:dyDescent="0.25">
      <c r="A147" s="101"/>
      <c r="B147" s="101"/>
      <c r="C147" s="101"/>
      <c r="D147" s="101"/>
      <c r="E147" s="101"/>
      <c r="F147" s="101"/>
      <c r="G147" s="101"/>
      <c r="H147" s="101"/>
      <c r="I147" s="101"/>
      <c r="J147" s="101"/>
      <c r="K147" s="101"/>
      <c r="L147" s="101"/>
      <c r="M147" s="101"/>
      <c r="N147" s="104"/>
      <c r="O147" s="101"/>
      <c r="P147" s="101"/>
      <c r="Q147" s="101"/>
      <c r="R147" s="101"/>
      <c r="S147" s="101"/>
      <c r="T147" s="101"/>
      <c r="U147" s="101"/>
      <c r="V147" s="101"/>
      <c r="W147" s="101"/>
      <c r="X147" s="101"/>
      <c r="Y147" s="101"/>
      <c r="Z147" s="101"/>
      <c r="AA147" s="101"/>
      <c r="AB147" s="101"/>
      <c r="AC147" s="101"/>
      <c r="AD147" s="101"/>
      <c r="AE147" s="101"/>
      <c r="AF147" s="101"/>
      <c r="AG147" s="101"/>
      <c r="AH147" s="101"/>
      <c r="AI147" s="101"/>
    </row>
    <row r="148" spans="1:35" s="102" customFormat="1" x14ac:dyDescent="0.25">
      <c r="A148" s="101"/>
      <c r="B148" s="101"/>
      <c r="C148" s="101"/>
      <c r="D148" s="101"/>
      <c r="E148" s="101"/>
      <c r="F148" s="101"/>
      <c r="G148" s="101"/>
      <c r="H148" s="101"/>
      <c r="I148" s="101"/>
      <c r="J148" s="101"/>
      <c r="K148" s="101"/>
      <c r="L148" s="101"/>
      <c r="M148" s="101"/>
      <c r="N148" s="104"/>
      <c r="O148" s="101"/>
      <c r="P148" s="101"/>
      <c r="Q148" s="101"/>
      <c r="R148" s="101"/>
      <c r="S148" s="101"/>
      <c r="T148" s="101"/>
      <c r="U148" s="101"/>
      <c r="V148" s="101"/>
      <c r="W148" s="101"/>
      <c r="X148" s="101"/>
      <c r="Y148" s="101"/>
      <c r="Z148" s="101"/>
      <c r="AA148" s="101"/>
      <c r="AB148" s="101"/>
      <c r="AC148" s="101"/>
      <c r="AD148" s="101"/>
      <c r="AE148" s="101"/>
      <c r="AF148" s="101"/>
      <c r="AG148" s="101"/>
      <c r="AH148" s="101"/>
      <c r="AI148" s="101"/>
    </row>
    <row r="149" spans="1:35" s="102" customFormat="1" x14ac:dyDescent="0.25">
      <c r="A149" s="101"/>
      <c r="B149" s="101"/>
      <c r="C149" s="101"/>
      <c r="D149" s="101"/>
      <c r="E149" s="101"/>
      <c r="F149" s="101"/>
      <c r="G149" s="101"/>
      <c r="H149" s="101"/>
      <c r="I149" s="101"/>
      <c r="J149" s="101"/>
      <c r="K149" s="101"/>
      <c r="L149" s="101"/>
      <c r="M149" s="101"/>
      <c r="N149" s="104"/>
      <c r="O149" s="101"/>
      <c r="P149" s="101"/>
      <c r="Q149" s="101"/>
      <c r="R149" s="101"/>
      <c r="S149" s="101"/>
      <c r="T149" s="101"/>
      <c r="U149" s="101"/>
      <c r="V149" s="101"/>
      <c r="W149" s="101"/>
      <c r="X149" s="101"/>
      <c r="Y149" s="101"/>
      <c r="Z149" s="101"/>
      <c r="AA149" s="101"/>
      <c r="AB149" s="101"/>
      <c r="AC149" s="101"/>
      <c r="AD149" s="101"/>
      <c r="AE149" s="101"/>
      <c r="AF149" s="101"/>
      <c r="AG149" s="101"/>
      <c r="AH149" s="101"/>
      <c r="AI149" s="101"/>
    </row>
    <row r="150" spans="1:35" s="102" customFormat="1" x14ac:dyDescent="0.25">
      <c r="A150" s="101"/>
      <c r="B150" s="101"/>
      <c r="C150" s="101"/>
      <c r="D150" s="101"/>
      <c r="E150" s="101"/>
      <c r="F150" s="101"/>
      <c r="G150" s="101"/>
      <c r="H150" s="101"/>
      <c r="I150" s="101"/>
      <c r="J150" s="101"/>
      <c r="K150" s="101"/>
      <c r="L150" s="101"/>
      <c r="M150" s="101"/>
      <c r="N150" s="104"/>
      <c r="O150" s="101"/>
      <c r="P150" s="101"/>
      <c r="Q150" s="101"/>
      <c r="R150" s="101"/>
      <c r="S150" s="101"/>
      <c r="T150" s="101"/>
      <c r="U150" s="101"/>
      <c r="V150" s="101"/>
      <c r="W150" s="101"/>
      <c r="X150" s="101"/>
      <c r="Y150" s="101"/>
      <c r="Z150" s="101"/>
      <c r="AA150" s="101"/>
      <c r="AB150" s="101"/>
      <c r="AC150" s="101"/>
      <c r="AD150" s="101"/>
      <c r="AE150" s="101"/>
      <c r="AF150" s="101"/>
      <c r="AG150" s="101"/>
      <c r="AH150" s="101"/>
      <c r="AI150" s="101"/>
    </row>
    <row r="151" spans="1:35" s="102" customFormat="1" x14ac:dyDescent="0.25">
      <c r="A151" s="101"/>
      <c r="B151" s="101"/>
      <c r="C151" s="101"/>
      <c r="D151" s="101"/>
      <c r="E151" s="101"/>
      <c r="F151" s="101"/>
      <c r="G151" s="101"/>
      <c r="H151" s="101"/>
      <c r="I151" s="101"/>
      <c r="J151" s="101"/>
      <c r="K151" s="101"/>
      <c r="L151" s="101"/>
      <c r="M151" s="101"/>
      <c r="N151" s="104"/>
      <c r="O151" s="101"/>
      <c r="P151" s="101"/>
      <c r="Q151" s="101"/>
      <c r="R151" s="101"/>
      <c r="S151" s="101"/>
      <c r="T151" s="101"/>
      <c r="U151" s="101"/>
      <c r="V151" s="101"/>
      <c r="W151" s="101"/>
      <c r="X151" s="101"/>
      <c r="Y151" s="101"/>
      <c r="Z151" s="101"/>
      <c r="AA151" s="101"/>
      <c r="AB151" s="101"/>
      <c r="AC151" s="101"/>
      <c r="AD151" s="101"/>
      <c r="AE151" s="101"/>
      <c r="AF151" s="101"/>
      <c r="AG151" s="101"/>
      <c r="AH151" s="101"/>
      <c r="AI151" s="101"/>
    </row>
    <row r="152" spans="1:35" s="102" customFormat="1" x14ac:dyDescent="0.25">
      <c r="A152" s="101"/>
      <c r="B152" s="101"/>
      <c r="C152" s="101"/>
      <c r="D152" s="101"/>
      <c r="E152" s="101"/>
      <c r="F152" s="101"/>
      <c r="G152" s="101"/>
      <c r="H152" s="101"/>
      <c r="I152" s="101"/>
      <c r="J152" s="101"/>
      <c r="K152" s="101"/>
      <c r="L152" s="101"/>
      <c r="M152" s="101"/>
      <c r="N152" s="104"/>
      <c r="O152" s="101"/>
      <c r="P152" s="101"/>
      <c r="Q152" s="101"/>
      <c r="R152" s="101"/>
      <c r="S152" s="101"/>
      <c r="T152" s="101"/>
      <c r="U152" s="101"/>
      <c r="V152" s="101"/>
      <c r="W152" s="101"/>
      <c r="X152" s="101"/>
      <c r="Y152" s="101"/>
      <c r="Z152" s="101"/>
      <c r="AA152" s="101"/>
      <c r="AB152" s="101"/>
      <c r="AC152" s="101"/>
      <c r="AD152" s="101"/>
      <c r="AE152" s="101"/>
      <c r="AF152" s="101"/>
      <c r="AG152" s="101"/>
      <c r="AH152" s="101"/>
      <c r="AI152" s="101"/>
    </row>
    <row r="153" spans="1:35" s="102" customFormat="1" x14ac:dyDescent="0.25">
      <c r="A153" s="101"/>
      <c r="B153" s="101"/>
      <c r="C153" s="101"/>
      <c r="D153" s="101"/>
      <c r="E153" s="101"/>
      <c r="F153" s="101"/>
      <c r="G153" s="101"/>
      <c r="H153" s="101"/>
      <c r="I153" s="101"/>
      <c r="J153" s="101"/>
      <c r="K153" s="101"/>
      <c r="L153" s="101"/>
      <c r="M153" s="101"/>
      <c r="N153" s="104"/>
      <c r="O153" s="101"/>
      <c r="P153" s="101"/>
      <c r="Q153" s="101"/>
      <c r="R153" s="101"/>
      <c r="S153" s="101"/>
      <c r="T153" s="101"/>
      <c r="U153" s="101"/>
      <c r="V153" s="101"/>
      <c r="W153" s="101"/>
      <c r="X153" s="101"/>
      <c r="Y153" s="101"/>
      <c r="Z153" s="101"/>
      <c r="AA153" s="101"/>
      <c r="AB153" s="101"/>
      <c r="AC153" s="101"/>
      <c r="AD153" s="101"/>
      <c r="AE153" s="101"/>
      <c r="AF153" s="101"/>
      <c r="AG153" s="101"/>
      <c r="AH153" s="101"/>
      <c r="AI153" s="101"/>
    </row>
    <row r="154" spans="1:35" s="102" customFormat="1" x14ac:dyDescent="0.25">
      <c r="A154" s="101"/>
      <c r="B154" s="101"/>
      <c r="C154" s="101"/>
      <c r="D154" s="101"/>
      <c r="E154" s="101"/>
      <c r="F154" s="101"/>
      <c r="G154" s="101"/>
      <c r="H154" s="101"/>
      <c r="I154" s="101"/>
      <c r="J154" s="101"/>
      <c r="K154" s="101"/>
      <c r="L154" s="101"/>
      <c r="M154" s="101"/>
      <c r="N154" s="104"/>
      <c r="O154" s="101"/>
      <c r="P154" s="101"/>
      <c r="Q154" s="101"/>
      <c r="R154" s="101"/>
      <c r="S154" s="101"/>
      <c r="T154" s="101"/>
      <c r="U154" s="101"/>
      <c r="V154" s="101"/>
      <c r="W154" s="101"/>
      <c r="X154" s="101"/>
      <c r="Y154" s="101"/>
      <c r="Z154" s="101"/>
      <c r="AA154" s="101"/>
      <c r="AB154" s="101"/>
      <c r="AC154" s="101"/>
      <c r="AD154" s="101"/>
      <c r="AE154" s="101"/>
      <c r="AF154" s="101"/>
      <c r="AG154" s="101"/>
      <c r="AH154" s="101"/>
      <c r="AI154" s="101"/>
    </row>
    <row r="155" spans="1:35" s="102" customFormat="1" x14ac:dyDescent="0.25">
      <c r="A155" s="101"/>
      <c r="B155" s="101"/>
      <c r="C155" s="101"/>
      <c r="D155" s="101"/>
      <c r="E155" s="101"/>
      <c r="F155" s="101"/>
      <c r="G155" s="101"/>
      <c r="H155" s="101"/>
      <c r="I155" s="101"/>
      <c r="J155" s="101"/>
      <c r="K155" s="101"/>
      <c r="L155" s="101"/>
      <c r="M155" s="101"/>
      <c r="N155" s="104"/>
      <c r="O155" s="101"/>
      <c r="P155" s="101"/>
      <c r="Q155" s="101"/>
      <c r="R155" s="101"/>
      <c r="S155" s="101"/>
      <c r="T155" s="101"/>
      <c r="U155" s="101"/>
      <c r="V155" s="101"/>
      <c r="W155" s="101"/>
      <c r="X155" s="101"/>
      <c r="Y155" s="101"/>
      <c r="Z155" s="101"/>
      <c r="AA155" s="101"/>
      <c r="AB155" s="101"/>
      <c r="AC155" s="101"/>
      <c r="AD155" s="101"/>
      <c r="AE155" s="101"/>
      <c r="AF155" s="101"/>
      <c r="AG155" s="101"/>
      <c r="AH155" s="101"/>
      <c r="AI155" s="101"/>
    </row>
    <row r="156" spans="1:35" s="102" customFormat="1" x14ac:dyDescent="0.25">
      <c r="A156" s="101"/>
      <c r="B156" s="101"/>
      <c r="C156" s="101"/>
      <c r="D156" s="101"/>
      <c r="E156" s="101"/>
      <c r="F156" s="101"/>
      <c r="G156" s="101"/>
      <c r="H156" s="101"/>
      <c r="I156" s="101"/>
      <c r="J156" s="101"/>
      <c r="K156" s="101"/>
      <c r="L156" s="101"/>
      <c r="M156" s="101"/>
      <c r="N156" s="104"/>
      <c r="O156" s="101"/>
      <c r="P156" s="101"/>
      <c r="Q156" s="101"/>
      <c r="R156" s="101"/>
      <c r="S156" s="101"/>
      <c r="T156" s="101"/>
      <c r="U156" s="101"/>
      <c r="V156" s="101"/>
      <c r="W156" s="101"/>
      <c r="X156" s="101"/>
      <c r="Y156" s="101"/>
      <c r="Z156" s="101"/>
      <c r="AA156" s="101"/>
      <c r="AB156" s="101"/>
      <c r="AC156" s="101"/>
      <c r="AD156" s="101"/>
      <c r="AE156" s="101"/>
      <c r="AF156" s="101"/>
      <c r="AG156" s="101"/>
      <c r="AH156" s="101"/>
      <c r="AI156" s="101"/>
    </row>
    <row r="157" spans="1:35" s="102" customFormat="1" x14ac:dyDescent="0.25">
      <c r="A157" s="101"/>
      <c r="B157" s="101"/>
      <c r="C157" s="101"/>
      <c r="D157" s="101"/>
      <c r="E157" s="101"/>
      <c r="F157" s="101"/>
      <c r="G157" s="101"/>
      <c r="H157" s="101"/>
      <c r="I157" s="101"/>
      <c r="J157" s="101"/>
      <c r="K157" s="101"/>
      <c r="L157" s="101"/>
      <c r="M157" s="101"/>
      <c r="N157" s="104"/>
      <c r="O157" s="101"/>
      <c r="P157" s="101"/>
      <c r="Q157" s="101"/>
      <c r="R157" s="101"/>
      <c r="S157" s="101"/>
      <c r="T157" s="101"/>
      <c r="U157" s="101"/>
      <c r="V157" s="101"/>
      <c r="W157" s="101"/>
      <c r="X157" s="101"/>
      <c r="Y157" s="101"/>
      <c r="Z157" s="101"/>
      <c r="AA157" s="101"/>
      <c r="AB157" s="101"/>
      <c r="AC157" s="101"/>
      <c r="AD157" s="101"/>
      <c r="AE157" s="101"/>
      <c r="AF157" s="101"/>
      <c r="AG157" s="101"/>
      <c r="AH157" s="101"/>
      <c r="AI157" s="101"/>
    </row>
    <row r="158" spans="1:35" s="102" customFormat="1" x14ac:dyDescent="0.25">
      <c r="A158" s="101"/>
      <c r="B158" s="101"/>
      <c r="C158" s="101"/>
      <c r="D158" s="101"/>
      <c r="E158" s="101"/>
      <c r="F158" s="101"/>
      <c r="G158" s="101"/>
      <c r="H158" s="101"/>
      <c r="I158" s="101"/>
      <c r="J158" s="101"/>
      <c r="K158" s="101"/>
      <c r="L158" s="101"/>
      <c r="M158" s="101"/>
      <c r="N158" s="104"/>
      <c r="O158" s="101"/>
      <c r="P158" s="101"/>
      <c r="Q158" s="101"/>
      <c r="R158" s="101"/>
      <c r="S158" s="101"/>
      <c r="T158" s="101"/>
      <c r="U158" s="101"/>
      <c r="V158" s="101"/>
      <c r="W158" s="101"/>
      <c r="X158" s="101"/>
      <c r="Y158" s="101"/>
      <c r="Z158" s="101"/>
      <c r="AA158" s="101"/>
      <c r="AB158" s="101"/>
      <c r="AC158" s="101"/>
      <c r="AD158" s="101"/>
      <c r="AE158" s="101"/>
      <c r="AF158" s="101"/>
      <c r="AG158" s="101"/>
      <c r="AH158" s="101"/>
      <c r="AI158" s="101"/>
    </row>
    <row r="159" spans="1:35" s="102" customFormat="1" x14ac:dyDescent="0.25">
      <c r="A159" s="101"/>
      <c r="B159" s="101"/>
      <c r="C159" s="101"/>
      <c r="D159" s="101"/>
      <c r="E159" s="101"/>
      <c r="F159" s="101"/>
      <c r="G159" s="101"/>
      <c r="H159" s="101"/>
      <c r="I159" s="101"/>
      <c r="J159" s="101"/>
      <c r="K159" s="101"/>
      <c r="L159" s="101"/>
      <c r="M159" s="101"/>
      <c r="N159" s="104"/>
      <c r="O159" s="101"/>
      <c r="P159" s="101"/>
      <c r="Q159" s="101"/>
      <c r="R159" s="101"/>
      <c r="S159" s="101"/>
      <c r="T159" s="101"/>
      <c r="U159" s="101"/>
      <c r="V159" s="101"/>
      <c r="W159" s="101"/>
      <c r="X159" s="101"/>
      <c r="Y159" s="101"/>
      <c r="Z159" s="101"/>
      <c r="AA159" s="101"/>
      <c r="AB159" s="101"/>
      <c r="AC159" s="101"/>
      <c r="AD159" s="101"/>
      <c r="AE159" s="101"/>
      <c r="AF159" s="101"/>
      <c r="AG159" s="101"/>
      <c r="AH159" s="101"/>
      <c r="AI159" s="101"/>
    </row>
    <row r="160" spans="1:35" s="102" customFormat="1" x14ac:dyDescent="0.25">
      <c r="A160" s="101"/>
      <c r="B160" s="101"/>
      <c r="C160" s="101"/>
      <c r="D160" s="101"/>
      <c r="E160" s="101"/>
      <c r="F160" s="101"/>
      <c r="G160" s="101"/>
      <c r="H160" s="101"/>
      <c r="I160" s="101"/>
      <c r="J160" s="101"/>
      <c r="K160" s="101"/>
      <c r="L160" s="101"/>
      <c r="M160" s="101"/>
      <c r="N160" s="104"/>
      <c r="O160" s="101"/>
      <c r="P160" s="101"/>
      <c r="Q160" s="101"/>
      <c r="R160" s="101"/>
      <c r="S160" s="101"/>
      <c r="T160" s="101"/>
      <c r="U160" s="101"/>
      <c r="V160" s="101"/>
      <c r="W160" s="101"/>
      <c r="X160" s="101"/>
      <c r="Y160" s="101"/>
      <c r="Z160" s="101"/>
      <c r="AA160" s="101"/>
      <c r="AB160" s="101"/>
      <c r="AC160" s="101"/>
      <c r="AD160" s="101"/>
      <c r="AE160" s="101"/>
      <c r="AF160" s="101"/>
      <c r="AG160" s="101"/>
      <c r="AH160" s="101"/>
      <c r="AI160" s="101"/>
    </row>
    <row r="161" spans="1:35" s="102" customFormat="1" x14ac:dyDescent="0.25">
      <c r="A161" s="101"/>
      <c r="B161" s="101"/>
      <c r="C161" s="101"/>
      <c r="D161" s="101"/>
      <c r="E161" s="101"/>
      <c r="F161" s="101"/>
      <c r="G161" s="101"/>
      <c r="H161" s="101"/>
      <c r="I161" s="101"/>
      <c r="J161" s="101"/>
      <c r="K161" s="101"/>
      <c r="L161" s="101"/>
      <c r="M161" s="101"/>
      <c r="N161" s="104"/>
      <c r="O161" s="101"/>
      <c r="P161" s="101"/>
      <c r="Q161" s="101"/>
      <c r="R161" s="101"/>
      <c r="S161" s="101"/>
      <c r="T161" s="101"/>
      <c r="U161" s="101"/>
      <c r="V161" s="101"/>
      <c r="W161" s="101"/>
      <c r="X161" s="101"/>
      <c r="Y161" s="101"/>
      <c r="Z161" s="101"/>
      <c r="AA161" s="101"/>
      <c r="AB161" s="101"/>
      <c r="AC161" s="101"/>
      <c r="AD161" s="101"/>
      <c r="AE161" s="101"/>
      <c r="AF161" s="101"/>
      <c r="AG161" s="101"/>
      <c r="AH161" s="101"/>
      <c r="AI161" s="101"/>
    </row>
    <row r="162" spans="1:35" s="102" customFormat="1" x14ac:dyDescent="0.25">
      <c r="A162" s="101"/>
      <c r="B162" s="101"/>
      <c r="C162" s="101"/>
      <c r="D162" s="101"/>
      <c r="E162" s="101"/>
      <c r="F162" s="101"/>
      <c r="G162" s="101"/>
      <c r="H162" s="101"/>
      <c r="I162" s="101"/>
      <c r="J162" s="101"/>
      <c r="K162" s="101"/>
      <c r="L162" s="101"/>
      <c r="M162" s="101"/>
      <c r="N162" s="104"/>
      <c r="O162" s="101"/>
      <c r="P162" s="101"/>
      <c r="Q162" s="101"/>
      <c r="R162" s="101"/>
      <c r="S162" s="101"/>
      <c r="T162" s="101"/>
      <c r="U162" s="101"/>
      <c r="V162" s="101"/>
      <c r="W162" s="101"/>
      <c r="X162" s="101"/>
      <c r="Y162" s="101"/>
      <c r="Z162" s="101"/>
      <c r="AA162" s="101"/>
      <c r="AB162" s="101"/>
      <c r="AC162" s="101"/>
      <c r="AD162" s="101"/>
      <c r="AE162" s="101"/>
      <c r="AF162" s="101"/>
      <c r="AG162" s="101"/>
      <c r="AH162" s="101"/>
      <c r="AI162" s="101"/>
    </row>
    <row r="163" spans="1:35" s="102" customFormat="1" x14ac:dyDescent="0.25">
      <c r="A163" s="101"/>
      <c r="B163" s="101"/>
      <c r="C163" s="101"/>
      <c r="D163" s="101"/>
      <c r="E163" s="101"/>
      <c r="F163" s="101"/>
      <c r="G163" s="101"/>
      <c r="H163" s="101"/>
      <c r="I163" s="101"/>
      <c r="J163" s="101"/>
      <c r="K163" s="101"/>
      <c r="L163" s="101"/>
      <c r="M163" s="101"/>
      <c r="N163" s="104"/>
      <c r="O163" s="101"/>
      <c r="P163" s="101"/>
      <c r="Q163" s="101"/>
      <c r="R163" s="101"/>
      <c r="S163" s="101"/>
      <c r="T163" s="101"/>
      <c r="U163" s="101"/>
      <c r="V163" s="101"/>
      <c r="W163" s="101"/>
      <c r="X163" s="101"/>
      <c r="Y163" s="101"/>
      <c r="Z163" s="101"/>
      <c r="AA163" s="101"/>
      <c r="AB163" s="101"/>
      <c r="AC163" s="101"/>
      <c r="AD163" s="101"/>
      <c r="AE163" s="101"/>
      <c r="AF163" s="101"/>
      <c r="AG163" s="101"/>
      <c r="AH163" s="101"/>
      <c r="AI163" s="101"/>
    </row>
    <row r="164" spans="1:35" s="102" customFormat="1" x14ac:dyDescent="0.25">
      <c r="A164" s="101"/>
      <c r="B164" s="101"/>
      <c r="C164" s="101"/>
      <c r="D164" s="101"/>
      <c r="E164" s="101"/>
      <c r="F164" s="101"/>
      <c r="G164" s="101"/>
      <c r="H164" s="101"/>
      <c r="I164" s="101"/>
      <c r="J164" s="101"/>
      <c r="K164" s="101"/>
      <c r="L164" s="101"/>
      <c r="M164" s="101"/>
      <c r="N164" s="104"/>
      <c r="O164" s="101"/>
      <c r="P164" s="101"/>
      <c r="Q164" s="101"/>
      <c r="R164" s="101"/>
      <c r="S164" s="101"/>
      <c r="T164" s="101"/>
      <c r="U164" s="101"/>
      <c r="V164" s="101"/>
      <c r="W164" s="101"/>
      <c r="X164" s="101"/>
      <c r="Y164" s="101"/>
      <c r="Z164" s="101"/>
      <c r="AA164" s="101"/>
      <c r="AB164" s="101"/>
      <c r="AC164" s="101"/>
      <c r="AD164" s="101"/>
      <c r="AE164" s="101"/>
      <c r="AF164" s="101"/>
      <c r="AG164" s="101"/>
      <c r="AH164" s="101"/>
      <c r="AI164" s="101"/>
    </row>
    <row r="165" spans="1:35" s="102" customFormat="1" x14ac:dyDescent="0.25">
      <c r="A165" s="101"/>
      <c r="B165" s="101"/>
      <c r="C165" s="101"/>
      <c r="D165" s="101"/>
      <c r="E165" s="101"/>
      <c r="F165" s="101"/>
      <c r="G165" s="101"/>
      <c r="H165" s="101"/>
      <c r="I165" s="101"/>
      <c r="J165" s="101"/>
      <c r="K165" s="101"/>
      <c r="L165" s="101"/>
      <c r="M165" s="101"/>
      <c r="N165" s="104"/>
      <c r="O165" s="101"/>
      <c r="P165" s="101"/>
      <c r="Q165" s="101"/>
      <c r="R165" s="101"/>
      <c r="S165" s="101"/>
      <c r="T165" s="101"/>
      <c r="U165" s="101"/>
      <c r="V165" s="101"/>
      <c r="W165" s="101"/>
      <c r="X165" s="101"/>
      <c r="Y165" s="101"/>
      <c r="Z165" s="101"/>
      <c r="AA165" s="101"/>
      <c r="AB165" s="101"/>
      <c r="AC165" s="101"/>
      <c r="AD165" s="101"/>
      <c r="AE165" s="101"/>
      <c r="AF165" s="101"/>
      <c r="AG165" s="101"/>
      <c r="AH165" s="101"/>
      <c r="AI165" s="101"/>
    </row>
    <row r="166" spans="1:35" s="102" customFormat="1" x14ac:dyDescent="0.25">
      <c r="A166" s="101"/>
      <c r="B166" s="101"/>
      <c r="C166" s="101"/>
      <c r="D166" s="101"/>
      <c r="E166" s="101"/>
      <c r="F166" s="101"/>
      <c r="G166" s="101"/>
      <c r="H166" s="101"/>
      <c r="I166" s="101"/>
      <c r="J166" s="101"/>
      <c r="K166" s="101"/>
      <c r="L166" s="101"/>
      <c r="M166" s="101"/>
      <c r="N166" s="104"/>
      <c r="O166" s="101"/>
      <c r="P166" s="101"/>
      <c r="Q166" s="101"/>
      <c r="R166" s="101"/>
      <c r="S166" s="101"/>
      <c r="T166" s="101"/>
      <c r="U166" s="101"/>
      <c r="V166" s="101"/>
      <c r="W166" s="101"/>
      <c r="X166" s="101"/>
      <c r="Y166" s="101"/>
      <c r="Z166" s="101"/>
      <c r="AA166" s="101"/>
      <c r="AB166" s="101"/>
      <c r="AC166" s="101"/>
      <c r="AD166" s="101"/>
      <c r="AE166" s="101"/>
      <c r="AF166" s="101"/>
      <c r="AG166" s="101"/>
      <c r="AH166" s="101"/>
      <c r="AI166" s="101"/>
    </row>
    <row r="167" spans="1:35" s="102" customFormat="1" x14ac:dyDescent="0.25">
      <c r="A167" s="101"/>
      <c r="B167" s="101"/>
      <c r="C167" s="101"/>
      <c r="D167" s="101"/>
      <c r="E167" s="101"/>
      <c r="F167" s="101"/>
      <c r="G167" s="101"/>
      <c r="H167" s="101"/>
      <c r="I167" s="101"/>
      <c r="J167" s="101"/>
      <c r="K167" s="101"/>
      <c r="L167" s="101"/>
      <c r="M167" s="101"/>
      <c r="N167" s="104"/>
      <c r="O167" s="101"/>
      <c r="P167" s="101"/>
      <c r="Q167" s="101"/>
      <c r="R167" s="101"/>
      <c r="S167" s="101"/>
      <c r="T167" s="101"/>
      <c r="U167" s="101"/>
      <c r="V167" s="101"/>
      <c r="W167" s="101"/>
      <c r="X167" s="101"/>
      <c r="Y167" s="101"/>
      <c r="Z167" s="101"/>
      <c r="AA167" s="101"/>
      <c r="AB167" s="101"/>
      <c r="AC167" s="101"/>
      <c r="AD167" s="101"/>
      <c r="AE167" s="101"/>
      <c r="AF167" s="101"/>
      <c r="AG167" s="101"/>
      <c r="AH167" s="101"/>
      <c r="AI167" s="101"/>
    </row>
    <row r="168" spans="1:35" s="102" customFormat="1" x14ac:dyDescent="0.25">
      <c r="A168" s="101"/>
      <c r="B168" s="101"/>
      <c r="C168" s="101"/>
      <c r="D168" s="101"/>
      <c r="E168" s="101"/>
      <c r="F168" s="101"/>
      <c r="G168" s="101"/>
      <c r="H168" s="101"/>
      <c r="I168" s="101"/>
      <c r="J168" s="101"/>
      <c r="K168" s="101"/>
      <c r="L168" s="101"/>
      <c r="M168" s="101"/>
      <c r="N168" s="104"/>
      <c r="O168" s="101"/>
      <c r="P168" s="101"/>
      <c r="Q168" s="101"/>
      <c r="R168" s="101"/>
      <c r="S168" s="101"/>
      <c r="T168" s="101"/>
      <c r="U168" s="101"/>
      <c r="V168" s="101"/>
      <c r="W168" s="101"/>
      <c r="X168" s="101"/>
      <c r="Y168" s="101"/>
      <c r="Z168" s="101"/>
      <c r="AA168" s="101"/>
      <c r="AB168" s="101"/>
      <c r="AC168" s="101"/>
      <c r="AD168" s="101"/>
      <c r="AE168" s="101"/>
      <c r="AF168" s="101"/>
      <c r="AG168" s="101"/>
      <c r="AH168" s="101"/>
      <c r="AI168" s="101"/>
    </row>
    <row r="169" spans="1:35" s="102" customFormat="1" x14ac:dyDescent="0.25">
      <c r="A169" s="101"/>
      <c r="B169" s="101"/>
      <c r="C169" s="101"/>
      <c r="D169" s="101"/>
      <c r="E169" s="101"/>
      <c r="F169" s="101"/>
      <c r="G169" s="101"/>
      <c r="H169" s="101"/>
      <c r="I169" s="101"/>
      <c r="J169" s="101"/>
      <c r="K169" s="101"/>
      <c r="L169" s="101"/>
      <c r="M169" s="101"/>
      <c r="N169" s="104"/>
      <c r="O169" s="101"/>
      <c r="P169" s="101"/>
      <c r="Q169" s="101"/>
      <c r="R169" s="101"/>
      <c r="S169" s="101"/>
      <c r="T169" s="101"/>
      <c r="U169" s="101"/>
      <c r="V169" s="101"/>
      <c r="W169" s="101"/>
      <c r="X169" s="101"/>
      <c r="Y169" s="101"/>
      <c r="Z169" s="101"/>
      <c r="AA169" s="101"/>
      <c r="AB169" s="101"/>
      <c r="AC169" s="101"/>
      <c r="AD169" s="101"/>
      <c r="AE169" s="101"/>
      <c r="AF169" s="101"/>
      <c r="AG169" s="101"/>
      <c r="AH169" s="101"/>
      <c r="AI169" s="101"/>
    </row>
    <row r="170" spans="1:35" s="102" customFormat="1" x14ac:dyDescent="0.25">
      <c r="A170" s="101"/>
      <c r="B170" s="101"/>
      <c r="C170" s="101"/>
      <c r="D170" s="101"/>
      <c r="E170" s="101"/>
      <c r="F170" s="101"/>
      <c r="G170" s="101"/>
      <c r="H170" s="101"/>
      <c r="I170" s="101"/>
      <c r="J170" s="101"/>
      <c r="K170" s="101"/>
      <c r="L170" s="101"/>
      <c r="M170" s="101"/>
      <c r="N170" s="104"/>
      <c r="O170" s="101"/>
      <c r="P170" s="101"/>
      <c r="Q170" s="101"/>
      <c r="R170" s="101"/>
      <c r="S170" s="101"/>
      <c r="T170" s="101"/>
      <c r="U170" s="101"/>
      <c r="V170" s="101"/>
      <c r="W170" s="101"/>
      <c r="X170" s="101"/>
      <c r="Y170" s="101"/>
      <c r="Z170" s="101"/>
      <c r="AA170" s="101"/>
      <c r="AB170" s="101"/>
      <c r="AC170" s="101"/>
      <c r="AD170" s="101"/>
      <c r="AE170" s="101"/>
      <c r="AF170" s="101"/>
      <c r="AG170" s="101"/>
      <c r="AH170" s="101"/>
      <c r="AI170" s="101"/>
    </row>
    <row r="171" spans="1:35" s="102" customFormat="1" x14ac:dyDescent="0.25">
      <c r="A171" s="101"/>
      <c r="B171" s="101"/>
      <c r="C171" s="101"/>
      <c r="D171" s="101"/>
      <c r="E171" s="101"/>
      <c r="F171" s="101"/>
      <c r="G171" s="101"/>
      <c r="H171" s="101"/>
      <c r="I171" s="101"/>
      <c r="J171" s="101"/>
      <c r="K171" s="101"/>
      <c r="L171" s="101"/>
      <c r="M171" s="101"/>
      <c r="N171" s="104"/>
      <c r="O171" s="101"/>
      <c r="P171" s="101"/>
      <c r="Q171" s="101"/>
      <c r="R171" s="101"/>
      <c r="S171" s="101"/>
      <c r="T171" s="101"/>
      <c r="U171" s="101"/>
      <c r="V171" s="101"/>
      <c r="W171" s="101"/>
      <c r="X171" s="101"/>
      <c r="Y171" s="101"/>
      <c r="Z171" s="101"/>
      <c r="AA171" s="101"/>
      <c r="AB171" s="101"/>
      <c r="AC171" s="101"/>
      <c r="AD171" s="101"/>
      <c r="AE171" s="101"/>
      <c r="AF171" s="101"/>
      <c r="AG171" s="101"/>
      <c r="AH171" s="101"/>
      <c r="AI171" s="101"/>
    </row>
    <row r="172" spans="1:35" s="102" customFormat="1" x14ac:dyDescent="0.25">
      <c r="A172" s="101"/>
      <c r="B172" s="101"/>
      <c r="C172" s="101"/>
      <c r="D172" s="101"/>
      <c r="E172" s="101"/>
      <c r="F172" s="101"/>
      <c r="G172" s="101"/>
      <c r="H172" s="101"/>
      <c r="I172" s="101"/>
      <c r="J172" s="101"/>
      <c r="K172" s="101"/>
      <c r="L172" s="101"/>
      <c r="M172" s="101"/>
      <c r="N172" s="104"/>
      <c r="O172" s="101"/>
      <c r="P172" s="101"/>
      <c r="Q172" s="101"/>
      <c r="R172" s="101"/>
      <c r="S172" s="101"/>
      <c r="T172" s="101"/>
      <c r="U172" s="101"/>
      <c r="V172" s="101"/>
      <c r="W172" s="101"/>
      <c r="X172" s="101"/>
      <c r="Y172" s="101"/>
      <c r="Z172" s="101"/>
      <c r="AA172" s="101"/>
      <c r="AB172" s="101"/>
      <c r="AC172" s="101"/>
      <c r="AD172" s="101"/>
      <c r="AE172" s="101"/>
      <c r="AF172" s="101"/>
      <c r="AG172" s="101"/>
      <c r="AH172" s="101"/>
      <c r="AI172" s="101"/>
    </row>
    <row r="173" spans="1:35" s="102" customFormat="1" x14ac:dyDescent="0.25">
      <c r="A173" s="101"/>
      <c r="B173" s="101"/>
      <c r="C173" s="101"/>
      <c r="D173" s="101"/>
      <c r="E173" s="101"/>
      <c r="F173" s="101"/>
      <c r="G173" s="101"/>
      <c r="H173" s="101"/>
      <c r="I173" s="101"/>
      <c r="J173" s="101"/>
      <c r="K173" s="101"/>
      <c r="L173" s="101"/>
      <c r="M173" s="101"/>
      <c r="N173" s="104"/>
      <c r="O173" s="101"/>
      <c r="P173" s="101"/>
      <c r="Q173" s="101"/>
      <c r="R173" s="101"/>
      <c r="S173" s="101"/>
      <c r="T173" s="101"/>
      <c r="U173" s="101"/>
      <c r="V173" s="101"/>
      <c r="W173" s="101"/>
      <c r="X173" s="101"/>
      <c r="Y173" s="101"/>
      <c r="Z173" s="101"/>
      <c r="AA173" s="101"/>
      <c r="AB173" s="101"/>
      <c r="AC173" s="101"/>
      <c r="AD173" s="101"/>
      <c r="AE173" s="101"/>
      <c r="AF173" s="101"/>
      <c r="AG173" s="101"/>
      <c r="AH173" s="101"/>
      <c r="AI173" s="101"/>
    </row>
    <row r="174" spans="1:35" s="102" customFormat="1" x14ac:dyDescent="0.25">
      <c r="A174" s="101"/>
      <c r="B174" s="101"/>
      <c r="C174" s="101"/>
      <c r="D174" s="101"/>
      <c r="E174" s="101"/>
      <c r="F174" s="101"/>
      <c r="G174" s="101"/>
      <c r="H174" s="101"/>
      <c r="I174" s="101"/>
      <c r="J174" s="101"/>
      <c r="K174" s="101"/>
      <c r="L174" s="101"/>
      <c r="M174" s="101"/>
      <c r="N174" s="104"/>
      <c r="O174" s="101"/>
      <c r="P174" s="101"/>
      <c r="Q174" s="101"/>
      <c r="R174" s="101"/>
      <c r="S174" s="101"/>
      <c r="T174" s="101"/>
      <c r="U174" s="101"/>
      <c r="V174" s="101"/>
      <c r="W174" s="101"/>
      <c r="X174" s="101"/>
      <c r="Y174" s="101"/>
      <c r="Z174" s="101"/>
      <c r="AA174" s="101"/>
      <c r="AB174" s="101"/>
      <c r="AC174" s="101"/>
      <c r="AD174" s="101"/>
      <c r="AE174" s="101"/>
      <c r="AF174" s="101"/>
      <c r="AG174" s="101"/>
      <c r="AH174" s="101"/>
      <c r="AI174" s="101"/>
    </row>
    <row r="175" spans="1:35" s="102" customFormat="1" x14ac:dyDescent="0.25">
      <c r="A175" s="101"/>
      <c r="B175" s="101"/>
      <c r="C175" s="101"/>
      <c r="D175" s="101"/>
      <c r="E175" s="101"/>
      <c r="F175" s="101"/>
      <c r="G175" s="101"/>
      <c r="H175" s="101"/>
      <c r="I175" s="101"/>
      <c r="J175" s="101"/>
      <c r="K175" s="101"/>
      <c r="L175" s="101"/>
      <c r="M175" s="101"/>
      <c r="N175" s="104"/>
      <c r="O175" s="101"/>
      <c r="P175" s="101"/>
      <c r="Q175" s="101"/>
      <c r="R175" s="101"/>
      <c r="S175" s="101"/>
      <c r="T175" s="101"/>
      <c r="U175" s="101"/>
      <c r="V175" s="101"/>
      <c r="W175" s="101"/>
      <c r="X175" s="101"/>
      <c r="Y175" s="101"/>
      <c r="Z175" s="101"/>
      <c r="AA175" s="101"/>
      <c r="AB175" s="101"/>
      <c r="AC175" s="101"/>
      <c r="AD175" s="101"/>
      <c r="AE175" s="101"/>
      <c r="AF175" s="101"/>
      <c r="AG175" s="101"/>
      <c r="AH175" s="101"/>
      <c r="AI175" s="101"/>
    </row>
    <row r="176" spans="1:35" s="102" customFormat="1" x14ac:dyDescent="0.25">
      <c r="A176" s="101"/>
      <c r="B176" s="101"/>
      <c r="C176" s="101"/>
      <c r="D176" s="101"/>
      <c r="E176" s="101"/>
      <c r="F176" s="101"/>
      <c r="G176" s="101"/>
      <c r="H176" s="101"/>
      <c r="I176" s="101"/>
      <c r="J176" s="101"/>
      <c r="K176" s="101"/>
      <c r="L176" s="101"/>
      <c r="M176" s="101"/>
      <c r="N176" s="104"/>
      <c r="O176" s="101"/>
      <c r="P176" s="101"/>
      <c r="Q176" s="101"/>
      <c r="R176" s="101"/>
      <c r="S176" s="101"/>
      <c r="T176" s="101"/>
      <c r="U176" s="101"/>
      <c r="V176" s="101"/>
      <c r="W176" s="101"/>
      <c r="X176" s="101"/>
      <c r="Y176" s="101"/>
      <c r="Z176" s="101"/>
      <c r="AA176" s="101"/>
      <c r="AB176" s="101"/>
      <c r="AC176" s="101"/>
      <c r="AD176" s="101"/>
      <c r="AE176" s="101"/>
      <c r="AF176" s="101"/>
      <c r="AG176" s="101"/>
      <c r="AH176" s="101"/>
      <c r="AI176" s="101"/>
    </row>
    <row r="177" spans="1:35" s="102" customFormat="1" x14ac:dyDescent="0.25">
      <c r="A177" s="101"/>
      <c r="B177" s="101"/>
      <c r="C177" s="101"/>
      <c r="D177" s="101"/>
      <c r="E177" s="101"/>
      <c r="F177" s="101"/>
      <c r="G177" s="101"/>
      <c r="H177" s="101"/>
      <c r="I177" s="101"/>
      <c r="J177" s="101"/>
      <c r="K177" s="101"/>
      <c r="L177" s="101"/>
      <c r="M177" s="101"/>
      <c r="N177" s="104"/>
      <c r="O177" s="101"/>
      <c r="P177" s="101"/>
      <c r="Q177" s="101"/>
      <c r="R177" s="101"/>
      <c r="S177" s="101"/>
      <c r="T177" s="101"/>
      <c r="U177" s="101"/>
      <c r="V177" s="101"/>
      <c r="W177" s="101"/>
      <c r="X177" s="101"/>
      <c r="Y177" s="101"/>
      <c r="Z177" s="101"/>
      <c r="AA177" s="101"/>
      <c r="AB177" s="101"/>
      <c r="AC177" s="101"/>
      <c r="AD177" s="101"/>
      <c r="AE177" s="101"/>
      <c r="AF177" s="101"/>
      <c r="AG177" s="101"/>
      <c r="AH177" s="101"/>
      <c r="AI177" s="101"/>
    </row>
    <row r="178" spans="1:35" s="102" customFormat="1" x14ac:dyDescent="0.25">
      <c r="A178" s="101"/>
      <c r="B178" s="101"/>
      <c r="C178" s="101"/>
      <c r="D178" s="101"/>
      <c r="E178" s="101"/>
      <c r="F178" s="101"/>
      <c r="G178" s="101"/>
      <c r="H178" s="101"/>
      <c r="I178" s="101"/>
      <c r="J178" s="101"/>
      <c r="K178" s="101"/>
      <c r="L178" s="101"/>
      <c r="M178" s="101"/>
      <c r="N178" s="104"/>
      <c r="O178" s="101"/>
      <c r="P178" s="101"/>
      <c r="Q178" s="101"/>
      <c r="R178" s="101"/>
      <c r="S178" s="101"/>
      <c r="T178" s="101"/>
      <c r="U178" s="101"/>
      <c r="V178" s="101"/>
      <c r="W178" s="101"/>
      <c r="X178" s="101"/>
      <c r="Y178" s="101"/>
      <c r="Z178" s="101"/>
      <c r="AA178" s="101"/>
      <c r="AB178" s="101"/>
      <c r="AC178" s="101"/>
      <c r="AD178" s="101"/>
      <c r="AE178" s="101"/>
      <c r="AF178" s="101"/>
      <c r="AG178" s="101"/>
      <c r="AH178" s="101"/>
      <c r="AI178" s="101"/>
    </row>
    <row r="179" spans="1:35" s="102" customFormat="1" x14ac:dyDescent="0.25">
      <c r="A179" s="101"/>
      <c r="B179" s="101"/>
      <c r="C179" s="101"/>
      <c r="D179" s="101"/>
      <c r="E179" s="101"/>
      <c r="F179" s="101"/>
      <c r="G179" s="101"/>
      <c r="H179" s="101"/>
      <c r="I179" s="101"/>
      <c r="J179" s="101"/>
      <c r="K179" s="101"/>
      <c r="L179" s="101"/>
      <c r="M179" s="101"/>
      <c r="N179" s="104"/>
      <c r="O179" s="101"/>
      <c r="P179" s="101"/>
      <c r="Q179" s="101"/>
      <c r="R179" s="101"/>
      <c r="S179" s="101"/>
      <c r="T179" s="101"/>
      <c r="U179" s="101"/>
      <c r="V179" s="101"/>
      <c r="W179" s="101"/>
      <c r="X179" s="101"/>
      <c r="Y179" s="101"/>
      <c r="Z179" s="101"/>
      <c r="AA179" s="101"/>
      <c r="AB179" s="101"/>
      <c r="AC179" s="101"/>
      <c r="AD179" s="101"/>
      <c r="AE179" s="101"/>
      <c r="AF179" s="101"/>
      <c r="AG179" s="101"/>
      <c r="AH179" s="101"/>
      <c r="AI179" s="101"/>
    </row>
    <row r="180" spans="1:35" s="102" customFormat="1" x14ac:dyDescent="0.25">
      <c r="A180" s="101"/>
      <c r="B180" s="101"/>
      <c r="C180" s="101"/>
      <c r="D180" s="101"/>
      <c r="E180" s="101"/>
      <c r="F180" s="101"/>
      <c r="G180" s="101"/>
      <c r="H180" s="101"/>
      <c r="I180" s="101"/>
      <c r="J180" s="101"/>
      <c r="K180" s="101"/>
      <c r="L180" s="101"/>
      <c r="M180" s="101"/>
      <c r="N180" s="104"/>
      <c r="O180" s="101"/>
      <c r="P180" s="101"/>
      <c r="Q180" s="101"/>
      <c r="R180" s="101"/>
      <c r="S180" s="101"/>
      <c r="T180" s="101"/>
      <c r="U180" s="101"/>
      <c r="V180" s="101"/>
      <c r="W180" s="101"/>
      <c r="X180" s="101"/>
      <c r="Y180" s="101"/>
      <c r="Z180" s="101"/>
      <c r="AA180" s="101"/>
      <c r="AB180" s="101"/>
      <c r="AC180" s="101"/>
      <c r="AD180" s="101"/>
      <c r="AE180" s="101"/>
      <c r="AF180" s="101"/>
      <c r="AG180" s="101"/>
      <c r="AH180" s="101"/>
      <c r="AI180" s="101"/>
    </row>
    <row r="181" spans="1:35" s="102" customFormat="1" x14ac:dyDescent="0.25">
      <c r="A181" s="101"/>
      <c r="B181" s="101"/>
      <c r="C181" s="101"/>
      <c r="D181" s="101"/>
      <c r="E181" s="101"/>
      <c r="F181" s="101"/>
      <c r="G181" s="101"/>
      <c r="H181" s="101"/>
      <c r="I181" s="101"/>
      <c r="J181" s="101"/>
      <c r="K181" s="101"/>
      <c r="L181" s="101"/>
      <c r="M181" s="101"/>
      <c r="N181" s="104"/>
      <c r="O181" s="101"/>
      <c r="P181" s="101"/>
      <c r="Q181" s="101"/>
      <c r="R181" s="101"/>
      <c r="S181" s="101"/>
      <c r="T181" s="101"/>
      <c r="U181" s="101"/>
      <c r="V181" s="101"/>
      <c r="W181" s="101"/>
      <c r="X181" s="101"/>
      <c r="Y181" s="101"/>
      <c r="Z181" s="101"/>
      <c r="AA181" s="101"/>
      <c r="AB181" s="101"/>
      <c r="AC181" s="101"/>
      <c r="AD181" s="101"/>
      <c r="AE181" s="101"/>
      <c r="AF181" s="101"/>
      <c r="AG181" s="101"/>
      <c r="AH181" s="101"/>
      <c r="AI181" s="101"/>
    </row>
    <row r="182" spans="1:35" s="102" customFormat="1" x14ac:dyDescent="0.25">
      <c r="A182" s="101"/>
      <c r="B182" s="101"/>
      <c r="C182" s="101"/>
      <c r="D182" s="101"/>
      <c r="E182" s="101"/>
      <c r="F182" s="101"/>
      <c r="G182" s="101"/>
      <c r="H182" s="101"/>
      <c r="I182" s="101"/>
      <c r="J182" s="101"/>
      <c r="K182" s="101"/>
      <c r="L182" s="101"/>
      <c r="M182" s="101"/>
      <c r="N182" s="104"/>
      <c r="O182" s="101"/>
      <c r="P182" s="101"/>
      <c r="Q182" s="101"/>
      <c r="R182" s="101"/>
      <c r="S182" s="101"/>
      <c r="T182" s="101"/>
      <c r="U182" s="101"/>
      <c r="V182" s="101"/>
      <c r="W182" s="101"/>
      <c r="X182" s="101"/>
      <c r="Y182" s="101"/>
      <c r="Z182" s="101"/>
      <c r="AA182" s="101"/>
      <c r="AB182" s="101"/>
      <c r="AC182" s="101"/>
      <c r="AD182" s="101"/>
      <c r="AE182" s="101"/>
      <c r="AF182" s="101"/>
      <c r="AG182" s="101"/>
      <c r="AH182" s="101"/>
      <c r="AI182" s="101"/>
    </row>
    <row r="183" spans="1:35" s="102" customFormat="1" x14ac:dyDescent="0.25">
      <c r="A183" s="101"/>
      <c r="B183" s="101"/>
      <c r="C183" s="101"/>
      <c r="D183" s="101"/>
      <c r="E183" s="101"/>
      <c r="F183" s="101"/>
      <c r="G183" s="101"/>
      <c r="H183" s="101"/>
      <c r="I183" s="101"/>
      <c r="J183" s="101"/>
      <c r="K183" s="101"/>
      <c r="L183" s="101"/>
      <c r="M183" s="101"/>
      <c r="N183" s="104"/>
      <c r="O183" s="101"/>
      <c r="P183" s="101"/>
      <c r="Q183" s="101"/>
      <c r="R183" s="101"/>
      <c r="S183" s="101"/>
      <c r="T183" s="101"/>
      <c r="U183" s="101"/>
      <c r="V183" s="101"/>
      <c r="W183" s="101"/>
      <c r="X183" s="101"/>
      <c r="Y183" s="101"/>
      <c r="Z183" s="101"/>
      <c r="AA183" s="101"/>
      <c r="AB183" s="101"/>
      <c r="AC183" s="101"/>
      <c r="AD183" s="101"/>
      <c r="AE183" s="101"/>
      <c r="AF183" s="101"/>
      <c r="AG183" s="101"/>
      <c r="AH183" s="101"/>
      <c r="AI183" s="101"/>
    </row>
    <row r="184" spans="1:35" s="102" customFormat="1" x14ac:dyDescent="0.25">
      <c r="A184" s="101"/>
      <c r="B184" s="101"/>
      <c r="C184" s="101"/>
      <c r="D184" s="101"/>
      <c r="E184" s="101"/>
      <c r="F184" s="101"/>
      <c r="G184" s="101"/>
      <c r="H184" s="101"/>
      <c r="I184" s="101"/>
      <c r="J184" s="101"/>
      <c r="K184" s="101"/>
      <c r="L184" s="101"/>
      <c r="M184" s="101"/>
      <c r="N184" s="104"/>
      <c r="O184" s="101"/>
      <c r="P184" s="101"/>
      <c r="Q184" s="101"/>
      <c r="R184" s="101"/>
      <c r="S184" s="101"/>
      <c r="T184" s="101"/>
      <c r="U184" s="101"/>
      <c r="V184" s="101"/>
      <c r="W184" s="101"/>
      <c r="X184" s="101"/>
      <c r="Y184" s="101"/>
      <c r="Z184" s="101"/>
      <c r="AA184" s="101"/>
      <c r="AB184" s="101"/>
      <c r="AC184" s="101"/>
      <c r="AD184" s="101"/>
      <c r="AE184" s="101"/>
      <c r="AF184" s="101"/>
      <c r="AG184" s="101"/>
      <c r="AH184" s="101"/>
      <c r="AI184" s="101"/>
    </row>
    <row r="185" spans="1:35" s="102" customFormat="1" x14ac:dyDescent="0.25">
      <c r="A185" s="101"/>
      <c r="B185" s="101"/>
      <c r="C185" s="101"/>
      <c r="D185" s="101"/>
      <c r="E185" s="101"/>
      <c r="F185" s="101"/>
      <c r="G185" s="101"/>
      <c r="H185" s="101"/>
      <c r="I185" s="101"/>
      <c r="J185" s="101"/>
      <c r="K185" s="101"/>
      <c r="L185" s="101"/>
      <c r="M185" s="101"/>
      <c r="N185" s="104"/>
      <c r="O185" s="101"/>
      <c r="P185" s="101"/>
      <c r="Q185" s="101"/>
      <c r="R185" s="101"/>
      <c r="S185" s="101"/>
      <c r="T185" s="101"/>
      <c r="U185" s="101"/>
      <c r="V185" s="101"/>
      <c r="W185" s="101"/>
      <c r="X185" s="101"/>
      <c r="Y185" s="101"/>
      <c r="Z185" s="101"/>
      <c r="AA185" s="101"/>
      <c r="AB185" s="101"/>
      <c r="AC185" s="101"/>
      <c r="AD185" s="101"/>
      <c r="AE185" s="101"/>
      <c r="AF185" s="101"/>
      <c r="AG185" s="101"/>
      <c r="AH185" s="101"/>
      <c r="AI185" s="101"/>
    </row>
    <row r="186" spans="1:35" s="102" customFormat="1" x14ac:dyDescent="0.25">
      <c r="A186" s="101"/>
      <c r="B186" s="101"/>
      <c r="C186" s="101"/>
      <c r="D186" s="101"/>
      <c r="E186" s="101"/>
      <c r="F186" s="101"/>
      <c r="G186" s="101"/>
      <c r="H186" s="101"/>
      <c r="I186" s="101"/>
      <c r="J186" s="101"/>
      <c r="K186" s="101"/>
      <c r="L186" s="101"/>
      <c r="M186" s="101"/>
      <c r="N186" s="104"/>
      <c r="O186" s="101"/>
      <c r="P186" s="101"/>
      <c r="Q186" s="101"/>
      <c r="R186" s="101"/>
      <c r="S186" s="101"/>
      <c r="T186" s="101"/>
      <c r="U186" s="101"/>
      <c r="V186" s="101"/>
      <c r="W186" s="101"/>
      <c r="X186" s="101"/>
      <c r="Y186" s="101"/>
      <c r="Z186" s="101"/>
      <c r="AA186" s="101"/>
      <c r="AB186" s="101"/>
      <c r="AC186" s="101"/>
      <c r="AD186" s="101"/>
      <c r="AE186" s="101"/>
      <c r="AF186" s="101"/>
      <c r="AG186" s="101"/>
      <c r="AH186" s="101"/>
      <c r="AI186" s="101"/>
    </row>
    <row r="187" spans="1:35" s="102" customFormat="1" x14ac:dyDescent="0.25">
      <c r="A187" s="101"/>
      <c r="B187" s="101"/>
      <c r="C187" s="101"/>
      <c r="D187" s="101"/>
      <c r="E187" s="101"/>
      <c r="F187" s="101"/>
      <c r="G187" s="101"/>
      <c r="H187" s="101"/>
      <c r="I187" s="101"/>
      <c r="J187" s="101"/>
      <c r="K187" s="101"/>
      <c r="L187" s="101"/>
      <c r="M187" s="101"/>
      <c r="N187" s="104"/>
      <c r="O187" s="101"/>
      <c r="P187" s="101"/>
      <c r="Q187" s="101"/>
      <c r="R187" s="101"/>
      <c r="S187" s="101"/>
      <c r="T187" s="101"/>
      <c r="U187" s="101"/>
      <c r="V187" s="101"/>
      <c r="W187" s="101"/>
      <c r="X187" s="101"/>
      <c r="Y187" s="101"/>
      <c r="Z187" s="101"/>
      <c r="AA187" s="101"/>
      <c r="AB187" s="101"/>
      <c r="AC187" s="101"/>
      <c r="AD187" s="101"/>
      <c r="AE187" s="101"/>
      <c r="AF187" s="101"/>
      <c r="AG187" s="101"/>
      <c r="AH187" s="101"/>
      <c r="AI187" s="101"/>
    </row>
    <row r="188" spans="1:35" s="102" customFormat="1" x14ac:dyDescent="0.25">
      <c r="A188" s="101"/>
      <c r="B188" s="101"/>
      <c r="C188" s="101"/>
      <c r="D188" s="101"/>
      <c r="E188" s="101"/>
      <c r="F188" s="101"/>
      <c r="G188" s="101"/>
      <c r="H188" s="101"/>
      <c r="I188" s="101"/>
      <c r="J188" s="101"/>
      <c r="K188" s="101"/>
      <c r="L188" s="101"/>
      <c r="M188" s="101"/>
      <c r="N188" s="104"/>
      <c r="O188" s="101"/>
      <c r="P188" s="101"/>
      <c r="Q188" s="101"/>
      <c r="R188" s="101"/>
      <c r="S188" s="101"/>
      <c r="T188" s="101"/>
      <c r="U188" s="101"/>
      <c r="V188" s="101"/>
      <c r="W188" s="101"/>
      <c r="X188" s="101"/>
      <c r="Y188" s="101"/>
      <c r="Z188" s="101"/>
      <c r="AA188" s="101"/>
      <c r="AB188" s="101"/>
      <c r="AC188" s="101"/>
      <c r="AD188" s="101"/>
      <c r="AE188" s="101"/>
      <c r="AF188" s="101"/>
      <c r="AG188" s="101"/>
      <c r="AH188" s="101"/>
      <c r="AI188" s="101"/>
    </row>
    <row r="189" spans="1:35" s="102" customFormat="1" x14ac:dyDescent="0.25">
      <c r="A189" s="101"/>
      <c r="B189" s="101"/>
      <c r="C189" s="101"/>
      <c r="D189" s="101"/>
      <c r="E189" s="101"/>
      <c r="F189" s="101"/>
      <c r="G189" s="101"/>
      <c r="H189" s="101"/>
      <c r="I189" s="101"/>
      <c r="J189" s="101"/>
      <c r="K189" s="101"/>
      <c r="L189" s="101"/>
      <c r="M189" s="101"/>
      <c r="N189" s="104"/>
      <c r="O189" s="101"/>
      <c r="P189" s="101"/>
      <c r="Q189" s="101"/>
      <c r="R189" s="101"/>
      <c r="S189" s="101"/>
      <c r="T189" s="101"/>
      <c r="U189" s="101"/>
      <c r="V189" s="101"/>
      <c r="W189" s="101"/>
      <c r="X189" s="101"/>
      <c r="Y189" s="101"/>
      <c r="Z189" s="101"/>
      <c r="AA189" s="101"/>
      <c r="AB189" s="101"/>
      <c r="AC189" s="101"/>
      <c r="AD189" s="101"/>
      <c r="AE189" s="101"/>
      <c r="AF189" s="101"/>
      <c r="AG189" s="101"/>
      <c r="AH189" s="101"/>
      <c r="AI189" s="101"/>
    </row>
    <row r="190" spans="1:35" s="102" customFormat="1" x14ac:dyDescent="0.25">
      <c r="A190" s="101"/>
      <c r="B190" s="101"/>
      <c r="C190" s="101"/>
      <c r="D190" s="101"/>
      <c r="E190" s="101"/>
      <c r="F190" s="101"/>
      <c r="G190" s="101"/>
      <c r="H190" s="101"/>
      <c r="I190" s="101"/>
      <c r="J190" s="101"/>
      <c r="K190" s="101"/>
      <c r="L190" s="101"/>
      <c r="M190" s="101"/>
      <c r="N190" s="104"/>
      <c r="O190" s="101"/>
      <c r="P190" s="101"/>
      <c r="Q190" s="101"/>
      <c r="R190" s="101"/>
      <c r="S190" s="101"/>
      <c r="T190" s="101"/>
      <c r="U190" s="101"/>
      <c r="V190" s="101"/>
      <c r="W190" s="101"/>
      <c r="X190" s="101"/>
      <c r="Y190" s="101"/>
      <c r="Z190" s="101"/>
      <c r="AA190" s="101"/>
      <c r="AB190" s="101"/>
      <c r="AC190" s="101"/>
      <c r="AD190" s="101"/>
      <c r="AE190" s="101"/>
      <c r="AF190" s="101"/>
      <c r="AG190" s="101"/>
      <c r="AH190" s="101"/>
      <c r="AI190" s="101"/>
    </row>
    <row r="191" spans="1:35" s="102" customFormat="1" x14ac:dyDescent="0.25">
      <c r="A191" s="101"/>
      <c r="B191" s="101"/>
      <c r="C191" s="101"/>
      <c r="D191" s="101"/>
      <c r="E191" s="101"/>
      <c r="F191" s="101"/>
      <c r="G191" s="101"/>
      <c r="H191" s="101"/>
      <c r="I191" s="101"/>
      <c r="J191" s="101"/>
      <c r="K191" s="101"/>
      <c r="L191" s="101"/>
      <c r="M191" s="101"/>
      <c r="N191" s="104"/>
      <c r="O191" s="101"/>
      <c r="P191" s="101"/>
      <c r="Q191" s="101"/>
      <c r="R191" s="101"/>
      <c r="S191" s="101"/>
      <c r="T191" s="101"/>
      <c r="U191" s="101"/>
      <c r="V191" s="101"/>
      <c r="W191" s="101"/>
      <c r="X191" s="101"/>
      <c r="Y191" s="101"/>
      <c r="Z191" s="101"/>
      <c r="AA191" s="101"/>
      <c r="AB191" s="101"/>
      <c r="AC191" s="101"/>
      <c r="AD191" s="101"/>
      <c r="AE191" s="101"/>
      <c r="AF191" s="101"/>
      <c r="AG191" s="101"/>
      <c r="AH191" s="101"/>
      <c r="AI191" s="101"/>
    </row>
    <row r="192" spans="1:35" s="102" customFormat="1" x14ac:dyDescent="0.25">
      <c r="A192" s="101"/>
      <c r="B192" s="101"/>
      <c r="C192" s="101"/>
      <c r="D192" s="101"/>
      <c r="E192" s="101"/>
      <c r="F192" s="101"/>
      <c r="G192" s="101"/>
      <c r="H192" s="101"/>
      <c r="I192" s="101"/>
      <c r="J192" s="101"/>
      <c r="K192" s="101"/>
      <c r="L192" s="101"/>
      <c r="M192" s="101"/>
      <c r="N192" s="104"/>
      <c r="O192" s="101"/>
      <c r="P192" s="101"/>
      <c r="Q192" s="101"/>
      <c r="R192" s="101"/>
      <c r="S192" s="101"/>
      <c r="T192" s="101"/>
      <c r="U192" s="101"/>
      <c r="V192" s="101"/>
      <c r="W192" s="101"/>
      <c r="X192" s="101"/>
      <c r="Y192" s="101"/>
      <c r="Z192" s="101"/>
      <c r="AA192" s="101"/>
      <c r="AB192" s="101"/>
      <c r="AC192" s="101"/>
      <c r="AD192" s="101"/>
      <c r="AE192" s="101"/>
      <c r="AF192" s="101"/>
      <c r="AG192" s="101"/>
      <c r="AH192" s="101"/>
      <c r="AI192" s="101"/>
    </row>
    <row r="193" spans="1:35" s="102" customFormat="1" x14ac:dyDescent="0.25">
      <c r="A193" s="101"/>
      <c r="B193" s="101"/>
      <c r="C193" s="101"/>
      <c r="D193" s="101"/>
      <c r="E193" s="101"/>
      <c r="F193" s="101"/>
      <c r="G193" s="101"/>
      <c r="H193" s="101"/>
      <c r="I193" s="101"/>
      <c r="J193" s="101"/>
      <c r="K193" s="101"/>
      <c r="L193" s="101"/>
      <c r="M193" s="101"/>
      <c r="N193" s="104"/>
      <c r="O193" s="101"/>
      <c r="P193" s="101"/>
      <c r="Q193" s="101"/>
      <c r="R193" s="101"/>
      <c r="S193" s="101"/>
      <c r="T193" s="101"/>
      <c r="U193" s="101"/>
      <c r="V193" s="101"/>
      <c r="W193" s="101"/>
      <c r="X193" s="101"/>
      <c r="Y193" s="101"/>
      <c r="Z193" s="101"/>
      <c r="AA193" s="101"/>
      <c r="AB193" s="101"/>
      <c r="AC193" s="101"/>
      <c r="AD193" s="101"/>
      <c r="AE193" s="101"/>
      <c r="AF193" s="101"/>
      <c r="AG193" s="101"/>
      <c r="AH193" s="101"/>
      <c r="AI193" s="101"/>
    </row>
    <row r="194" spans="1:35" s="102" customFormat="1" x14ac:dyDescent="0.25">
      <c r="A194" s="101"/>
      <c r="B194" s="101"/>
      <c r="C194" s="101"/>
      <c r="D194" s="101"/>
      <c r="E194" s="101"/>
      <c r="F194" s="101"/>
      <c r="G194" s="101"/>
      <c r="H194" s="101"/>
      <c r="I194" s="101"/>
      <c r="J194" s="101"/>
      <c r="K194" s="101"/>
      <c r="L194" s="101"/>
      <c r="M194" s="101"/>
      <c r="N194" s="104"/>
      <c r="O194" s="101"/>
      <c r="P194" s="101"/>
      <c r="Q194" s="101"/>
      <c r="R194" s="101"/>
      <c r="S194" s="101"/>
      <c r="T194" s="101"/>
      <c r="U194" s="101"/>
      <c r="V194" s="101"/>
      <c r="W194" s="101"/>
      <c r="X194" s="101"/>
      <c r="Y194" s="101"/>
      <c r="Z194" s="101"/>
      <c r="AA194" s="101"/>
      <c r="AB194" s="101"/>
      <c r="AC194" s="101"/>
      <c r="AD194" s="101"/>
      <c r="AE194" s="101"/>
      <c r="AF194" s="101"/>
      <c r="AG194" s="101"/>
      <c r="AH194" s="101"/>
      <c r="AI194" s="101"/>
    </row>
    <row r="195" spans="1:35" s="102" customFormat="1" x14ac:dyDescent="0.25">
      <c r="A195" s="101"/>
      <c r="B195" s="101"/>
      <c r="C195" s="101"/>
      <c r="D195" s="101"/>
      <c r="E195" s="101"/>
      <c r="F195" s="101"/>
      <c r="G195" s="101"/>
      <c r="H195" s="101"/>
      <c r="I195" s="101"/>
      <c r="J195" s="101"/>
      <c r="K195" s="101"/>
      <c r="L195" s="101"/>
      <c r="M195" s="101"/>
      <c r="N195" s="104"/>
      <c r="O195" s="101"/>
      <c r="P195" s="101"/>
      <c r="Q195" s="101"/>
      <c r="R195" s="101"/>
      <c r="S195" s="101"/>
      <c r="T195" s="101"/>
      <c r="U195" s="101"/>
      <c r="V195" s="101"/>
      <c r="W195" s="101"/>
      <c r="X195" s="101"/>
      <c r="Y195" s="101"/>
      <c r="Z195" s="101"/>
      <c r="AA195" s="101"/>
      <c r="AB195" s="101"/>
      <c r="AC195" s="101"/>
      <c r="AD195" s="101"/>
      <c r="AE195" s="101"/>
      <c r="AF195" s="101"/>
      <c r="AG195" s="101"/>
      <c r="AH195" s="101"/>
      <c r="AI195" s="101"/>
    </row>
    <row r="196" spans="1:35" s="102" customFormat="1" x14ac:dyDescent="0.25">
      <c r="A196" s="101"/>
      <c r="B196" s="101"/>
      <c r="C196" s="101"/>
      <c r="D196" s="101"/>
      <c r="E196" s="101"/>
      <c r="F196" s="101"/>
      <c r="G196" s="101"/>
      <c r="H196" s="101"/>
      <c r="I196" s="101"/>
      <c r="J196" s="101"/>
      <c r="K196" s="101"/>
      <c r="L196" s="101"/>
      <c r="M196" s="101"/>
      <c r="N196" s="104"/>
      <c r="O196" s="101"/>
      <c r="P196" s="101"/>
      <c r="Q196" s="101"/>
      <c r="R196" s="101"/>
      <c r="S196" s="101"/>
      <c r="T196" s="101"/>
      <c r="U196" s="101"/>
      <c r="V196" s="101"/>
      <c r="W196" s="101"/>
      <c r="X196" s="101"/>
      <c r="Y196" s="101"/>
      <c r="Z196" s="101"/>
      <c r="AA196" s="101"/>
      <c r="AB196" s="101"/>
      <c r="AC196" s="101"/>
      <c r="AD196" s="101"/>
      <c r="AE196" s="101"/>
      <c r="AF196" s="101"/>
      <c r="AG196" s="101"/>
      <c r="AH196" s="101"/>
      <c r="AI196" s="101"/>
    </row>
    <row r="197" spans="1:35" s="102" customFormat="1" x14ac:dyDescent="0.25">
      <c r="A197" s="101"/>
      <c r="B197" s="101"/>
      <c r="C197" s="101"/>
      <c r="D197" s="101"/>
      <c r="E197" s="101"/>
      <c r="F197" s="101"/>
      <c r="G197" s="101"/>
      <c r="H197" s="101"/>
      <c r="I197" s="101"/>
      <c r="J197" s="101"/>
      <c r="K197" s="101"/>
      <c r="L197" s="101"/>
      <c r="M197" s="101"/>
      <c r="N197" s="104"/>
      <c r="O197" s="101"/>
      <c r="P197" s="101"/>
      <c r="Q197" s="101"/>
      <c r="R197" s="101"/>
      <c r="S197" s="101"/>
      <c r="T197" s="101"/>
      <c r="U197" s="101"/>
      <c r="V197" s="101"/>
      <c r="W197" s="101"/>
      <c r="X197" s="101"/>
      <c r="Y197" s="101"/>
      <c r="Z197" s="101"/>
      <c r="AA197" s="101"/>
      <c r="AB197" s="101"/>
      <c r="AC197" s="101"/>
      <c r="AD197" s="101"/>
      <c r="AE197" s="101"/>
      <c r="AF197" s="101"/>
      <c r="AG197" s="101"/>
      <c r="AH197" s="101"/>
      <c r="AI197" s="101"/>
    </row>
    <row r="198" spans="1:35" s="102" customFormat="1" x14ac:dyDescent="0.25">
      <c r="A198" s="101"/>
      <c r="B198" s="101"/>
      <c r="C198" s="101"/>
      <c r="D198" s="101"/>
      <c r="E198" s="101"/>
      <c r="F198" s="101"/>
      <c r="G198" s="101"/>
      <c r="H198" s="101"/>
      <c r="I198" s="101"/>
      <c r="J198" s="101"/>
      <c r="K198" s="101"/>
      <c r="L198" s="101"/>
      <c r="M198" s="101"/>
      <c r="N198" s="104"/>
      <c r="O198" s="101"/>
      <c r="P198" s="101"/>
      <c r="Q198" s="101"/>
      <c r="R198" s="101"/>
      <c r="S198" s="101"/>
      <c r="T198" s="101"/>
      <c r="U198" s="101"/>
      <c r="V198" s="101"/>
      <c r="W198" s="101"/>
      <c r="X198" s="101"/>
      <c r="Y198" s="101"/>
      <c r="Z198" s="101"/>
      <c r="AA198" s="101"/>
      <c r="AB198" s="101"/>
      <c r="AC198" s="101"/>
      <c r="AD198" s="101"/>
      <c r="AE198" s="101"/>
      <c r="AF198" s="101"/>
      <c r="AG198" s="101"/>
      <c r="AH198" s="101"/>
      <c r="AI198" s="101"/>
    </row>
    <row r="199" spans="1:35" s="102" customFormat="1" x14ac:dyDescent="0.25">
      <c r="A199" s="101"/>
      <c r="B199" s="101"/>
      <c r="C199" s="101"/>
      <c r="D199" s="101"/>
      <c r="E199" s="101"/>
      <c r="F199" s="101"/>
      <c r="G199" s="101"/>
      <c r="H199" s="101"/>
      <c r="I199" s="101"/>
      <c r="J199" s="101"/>
      <c r="K199" s="101"/>
      <c r="L199" s="101"/>
      <c r="M199" s="101"/>
      <c r="N199" s="104"/>
      <c r="O199" s="101"/>
      <c r="P199" s="101"/>
      <c r="Q199" s="101"/>
      <c r="R199" s="101"/>
      <c r="S199" s="101"/>
      <c r="T199" s="101"/>
      <c r="U199" s="101"/>
      <c r="V199" s="101"/>
      <c r="W199" s="101"/>
      <c r="X199" s="101"/>
      <c r="Y199" s="101"/>
      <c r="Z199" s="101"/>
      <c r="AA199" s="101"/>
      <c r="AB199" s="101"/>
      <c r="AC199" s="101"/>
      <c r="AD199" s="101"/>
      <c r="AE199" s="101"/>
      <c r="AF199" s="101"/>
      <c r="AG199" s="101"/>
      <c r="AH199" s="101"/>
      <c r="AI199" s="101"/>
    </row>
    <row r="200" spans="1:35" s="102" customFormat="1" x14ac:dyDescent="0.25">
      <c r="A200" s="101"/>
      <c r="B200" s="101"/>
      <c r="C200" s="101"/>
      <c r="D200" s="101"/>
      <c r="E200" s="101"/>
      <c r="F200" s="101"/>
      <c r="G200" s="101"/>
      <c r="H200" s="101"/>
      <c r="I200" s="101"/>
      <c r="J200" s="101"/>
      <c r="K200" s="101"/>
      <c r="L200" s="101"/>
      <c r="M200" s="101"/>
      <c r="N200" s="104"/>
      <c r="O200" s="101"/>
      <c r="P200" s="101"/>
      <c r="Q200" s="101"/>
      <c r="R200" s="101"/>
      <c r="S200" s="101"/>
      <c r="T200" s="101"/>
      <c r="U200" s="101"/>
      <c r="V200" s="101"/>
      <c r="W200" s="101"/>
      <c r="X200" s="101"/>
      <c r="Y200" s="101"/>
      <c r="Z200" s="101"/>
      <c r="AA200" s="101"/>
      <c r="AB200" s="101"/>
      <c r="AC200" s="101"/>
      <c r="AD200" s="101"/>
      <c r="AE200" s="101"/>
      <c r="AF200" s="101"/>
      <c r="AG200" s="101"/>
      <c r="AH200" s="101"/>
      <c r="AI200" s="101"/>
    </row>
    <row r="201" spans="1:35" s="102" customFormat="1" x14ac:dyDescent="0.25">
      <c r="A201" s="101"/>
      <c r="B201" s="101"/>
      <c r="C201" s="101"/>
      <c r="D201" s="101"/>
      <c r="E201" s="101"/>
      <c r="F201" s="101"/>
      <c r="G201" s="101"/>
      <c r="H201" s="101"/>
      <c r="I201" s="101"/>
      <c r="J201" s="101"/>
      <c r="K201" s="101"/>
      <c r="L201" s="101"/>
      <c r="M201" s="101"/>
      <c r="N201" s="104"/>
      <c r="O201" s="101"/>
      <c r="P201" s="101"/>
      <c r="Q201" s="101"/>
      <c r="R201" s="101"/>
      <c r="S201" s="101"/>
      <c r="T201" s="101"/>
      <c r="U201" s="101"/>
      <c r="V201" s="101"/>
      <c r="W201" s="101"/>
      <c r="X201" s="101"/>
      <c r="Y201" s="101"/>
      <c r="Z201" s="101"/>
      <c r="AA201" s="101"/>
      <c r="AB201" s="101"/>
      <c r="AC201" s="101"/>
      <c r="AD201" s="101"/>
      <c r="AE201" s="101"/>
      <c r="AF201" s="101"/>
      <c r="AG201" s="101"/>
      <c r="AH201" s="101"/>
      <c r="AI201" s="101"/>
    </row>
    <row r="202" spans="1:35" s="102" customFormat="1" x14ac:dyDescent="0.25">
      <c r="A202" s="101"/>
      <c r="B202" s="101"/>
      <c r="C202" s="101"/>
      <c r="D202" s="101"/>
      <c r="E202" s="101"/>
      <c r="F202" s="101"/>
      <c r="G202" s="101"/>
      <c r="H202" s="101"/>
      <c r="I202" s="101"/>
      <c r="J202" s="101"/>
      <c r="K202" s="101"/>
      <c r="L202" s="101"/>
      <c r="M202" s="101"/>
      <c r="N202" s="104"/>
      <c r="O202" s="101"/>
      <c r="P202" s="101"/>
      <c r="Q202" s="101"/>
      <c r="R202" s="101"/>
      <c r="S202" s="101"/>
      <c r="T202" s="101"/>
      <c r="U202" s="101"/>
      <c r="V202" s="101"/>
      <c r="W202" s="101"/>
      <c r="X202" s="101"/>
      <c r="Y202" s="101"/>
      <c r="Z202" s="101"/>
      <c r="AA202" s="101"/>
      <c r="AB202" s="101"/>
      <c r="AC202" s="101"/>
      <c r="AD202" s="101"/>
      <c r="AE202" s="101"/>
      <c r="AF202" s="101"/>
      <c r="AG202" s="101"/>
      <c r="AH202" s="101"/>
      <c r="AI202" s="101"/>
    </row>
    <row r="203" spans="1:35" s="102" customFormat="1" x14ac:dyDescent="0.25">
      <c r="A203" s="101"/>
      <c r="B203" s="101"/>
      <c r="C203" s="101"/>
      <c r="D203" s="101"/>
      <c r="E203" s="101"/>
      <c r="F203" s="101"/>
      <c r="G203" s="101"/>
      <c r="H203" s="101"/>
      <c r="I203" s="101"/>
      <c r="J203" s="101"/>
      <c r="K203" s="101"/>
      <c r="L203" s="101"/>
      <c r="M203" s="101"/>
      <c r="N203" s="104"/>
      <c r="O203" s="101"/>
      <c r="P203" s="101"/>
      <c r="Q203" s="101"/>
      <c r="R203" s="101"/>
      <c r="S203" s="101"/>
      <c r="T203" s="101"/>
      <c r="U203" s="101"/>
      <c r="V203" s="101"/>
      <c r="W203" s="101"/>
      <c r="X203" s="101"/>
      <c r="Y203" s="101"/>
      <c r="Z203" s="101"/>
      <c r="AA203" s="101"/>
      <c r="AB203" s="101"/>
      <c r="AC203" s="101"/>
      <c r="AD203" s="101"/>
      <c r="AE203" s="101"/>
      <c r="AF203" s="101"/>
      <c r="AG203" s="101"/>
      <c r="AH203" s="101"/>
      <c r="AI203" s="101"/>
    </row>
    <row r="204" spans="1:35" s="102" customFormat="1" x14ac:dyDescent="0.25">
      <c r="A204" s="101"/>
      <c r="B204" s="101"/>
      <c r="C204" s="101"/>
      <c r="D204" s="101"/>
      <c r="E204" s="101"/>
      <c r="F204" s="101"/>
      <c r="G204" s="101"/>
      <c r="H204" s="101"/>
      <c r="I204" s="101"/>
      <c r="J204" s="101"/>
      <c r="K204" s="101"/>
      <c r="L204" s="101"/>
      <c r="M204" s="101"/>
      <c r="N204" s="104"/>
      <c r="O204" s="101"/>
      <c r="P204" s="101"/>
      <c r="Q204" s="101"/>
      <c r="R204" s="101"/>
      <c r="S204" s="101"/>
      <c r="T204" s="101"/>
      <c r="U204" s="101"/>
      <c r="V204" s="101"/>
      <c r="W204" s="101"/>
      <c r="X204" s="101"/>
      <c r="Y204" s="101"/>
      <c r="Z204" s="101"/>
      <c r="AA204" s="101"/>
      <c r="AB204" s="101"/>
      <c r="AC204" s="101"/>
      <c r="AD204" s="101"/>
      <c r="AE204" s="101"/>
      <c r="AF204" s="101"/>
      <c r="AG204" s="101"/>
      <c r="AH204" s="101"/>
      <c r="AI204" s="101"/>
    </row>
    <row r="205" spans="1:35" s="102" customFormat="1" x14ac:dyDescent="0.25">
      <c r="A205" s="101"/>
      <c r="B205" s="101"/>
      <c r="C205" s="101"/>
      <c r="D205" s="101"/>
      <c r="E205" s="101"/>
      <c r="F205" s="101"/>
      <c r="G205" s="101"/>
      <c r="H205" s="101"/>
      <c r="I205" s="101"/>
      <c r="J205" s="101"/>
      <c r="K205" s="101"/>
      <c r="L205" s="101"/>
      <c r="M205" s="101"/>
      <c r="N205" s="104"/>
      <c r="O205" s="101"/>
      <c r="P205" s="101"/>
      <c r="Q205" s="101"/>
      <c r="R205" s="101"/>
      <c r="S205" s="101"/>
      <c r="T205" s="101"/>
      <c r="U205" s="101"/>
      <c r="V205" s="101"/>
      <c r="W205" s="101"/>
      <c r="X205" s="101"/>
      <c r="Y205" s="101"/>
      <c r="Z205" s="101"/>
      <c r="AA205" s="101"/>
      <c r="AB205" s="101"/>
      <c r="AC205" s="101"/>
      <c r="AD205" s="101"/>
      <c r="AE205" s="101"/>
      <c r="AF205" s="101"/>
      <c r="AG205" s="101"/>
      <c r="AH205" s="101"/>
      <c r="AI205" s="101"/>
    </row>
    <row r="206" spans="1:35" s="102" customFormat="1" x14ac:dyDescent="0.25">
      <c r="A206" s="101"/>
      <c r="B206" s="101"/>
      <c r="C206" s="101"/>
      <c r="D206" s="101"/>
      <c r="E206" s="101"/>
      <c r="F206" s="101"/>
      <c r="G206" s="101"/>
      <c r="H206" s="101"/>
      <c r="I206" s="101"/>
      <c r="J206" s="101"/>
      <c r="K206" s="101"/>
      <c r="L206" s="101"/>
      <c r="M206" s="101"/>
      <c r="N206" s="104"/>
      <c r="O206" s="101"/>
      <c r="P206" s="101"/>
      <c r="Q206" s="101"/>
      <c r="R206" s="101"/>
      <c r="S206" s="101"/>
      <c r="T206" s="101"/>
      <c r="U206" s="101"/>
      <c r="V206" s="101"/>
      <c r="W206" s="101"/>
      <c r="X206" s="101"/>
      <c r="Y206" s="101"/>
      <c r="Z206" s="101"/>
      <c r="AA206" s="101"/>
      <c r="AB206" s="101"/>
      <c r="AC206" s="101"/>
      <c r="AD206" s="101"/>
      <c r="AE206" s="101"/>
      <c r="AF206" s="101"/>
      <c r="AG206" s="101"/>
      <c r="AH206" s="101"/>
      <c r="AI206" s="101"/>
    </row>
    <row r="207" spans="1:35" s="102" customFormat="1" x14ac:dyDescent="0.25">
      <c r="A207" s="101"/>
      <c r="B207" s="101"/>
      <c r="C207" s="101"/>
      <c r="D207" s="101"/>
      <c r="E207" s="101"/>
      <c r="F207" s="101"/>
      <c r="G207" s="101"/>
      <c r="H207" s="101"/>
      <c r="I207" s="101"/>
      <c r="J207" s="101"/>
      <c r="K207" s="101"/>
      <c r="L207" s="101"/>
      <c r="M207" s="101"/>
      <c r="N207" s="104"/>
      <c r="O207" s="101"/>
      <c r="P207" s="101"/>
      <c r="Q207" s="101"/>
      <c r="R207" s="101"/>
      <c r="S207" s="101"/>
      <c r="T207" s="101"/>
      <c r="U207" s="101"/>
      <c r="V207" s="101"/>
      <c r="W207" s="101"/>
      <c r="X207" s="101"/>
      <c r="Y207" s="101"/>
      <c r="Z207" s="101"/>
      <c r="AA207" s="101"/>
      <c r="AB207" s="101"/>
      <c r="AC207" s="101"/>
      <c r="AD207" s="101"/>
      <c r="AE207" s="101"/>
      <c r="AF207" s="101"/>
      <c r="AG207" s="101"/>
      <c r="AH207" s="101"/>
      <c r="AI207" s="101"/>
    </row>
    <row r="208" spans="1:35" s="102" customFormat="1" x14ac:dyDescent="0.25">
      <c r="A208" s="101"/>
      <c r="B208" s="101"/>
      <c r="C208" s="101"/>
      <c r="D208" s="101"/>
      <c r="E208" s="101"/>
      <c r="F208" s="101"/>
      <c r="G208" s="101"/>
      <c r="H208" s="101"/>
      <c r="I208" s="101"/>
      <c r="J208" s="101"/>
      <c r="K208" s="101"/>
      <c r="L208" s="101"/>
      <c r="M208" s="101"/>
      <c r="N208" s="104"/>
      <c r="O208" s="101"/>
      <c r="P208" s="101"/>
      <c r="Q208" s="101"/>
      <c r="R208" s="101"/>
      <c r="S208" s="101"/>
      <c r="T208" s="101"/>
      <c r="U208" s="101"/>
      <c r="V208" s="101"/>
      <c r="W208" s="101"/>
      <c r="X208" s="101"/>
      <c r="Y208" s="101"/>
      <c r="Z208" s="101"/>
      <c r="AA208" s="101"/>
      <c r="AB208" s="101"/>
      <c r="AC208" s="101"/>
      <c r="AD208" s="101"/>
      <c r="AE208" s="101"/>
      <c r="AF208" s="101"/>
      <c r="AG208" s="101"/>
      <c r="AH208" s="101"/>
      <c r="AI208" s="101"/>
    </row>
    <row r="209" spans="1:35" s="102" customFormat="1" x14ac:dyDescent="0.25">
      <c r="A209" s="101"/>
      <c r="B209" s="101"/>
      <c r="C209" s="101"/>
      <c r="D209" s="101"/>
      <c r="E209" s="101"/>
      <c r="F209" s="101"/>
      <c r="G209" s="101"/>
      <c r="H209" s="101"/>
      <c r="I209" s="101"/>
      <c r="J209" s="101"/>
      <c r="K209" s="101"/>
      <c r="L209" s="101"/>
      <c r="M209" s="101"/>
      <c r="N209" s="104"/>
      <c r="O209" s="101"/>
      <c r="P209" s="101"/>
      <c r="Q209" s="101"/>
      <c r="R209" s="101"/>
      <c r="S209" s="101"/>
      <c r="T209" s="101"/>
      <c r="U209" s="101"/>
      <c r="V209" s="101"/>
      <c r="W209" s="101"/>
      <c r="X209" s="101"/>
      <c r="Y209" s="101"/>
      <c r="Z209" s="101"/>
      <c r="AA209" s="101"/>
      <c r="AB209" s="101"/>
      <c r="AC209" s="101"/>
      <c r="AD209" s="101"/>
      <c r="AE209" s="101"/>
      <c r="AF209" s="101"/>
      <c r="AG209" s="101"/>
      <c r="AH209" s="101"/>
      <c r="AI209" s="101"/>
    </row>
    <row r="210" spans="1:35" s="102" customFormat="1" x14ac:dyDescent="0.25">
      <c r="A210" s="101"/>
      <c r="B210" s="101"/>
      <c r="C210" s="101"/>
      <c r="D210" s="101"/>
      <c r="E210" s="101"/>
      <c r="F210" s="101"/>
      <c r="G210" s="101"/>
      <c r="H210" s="101"/>
      <c r="I210" s="101"/>
      <c r="J210" s="101"/>
      <c r="K210" s="101"/>
      <c r="L210" s="101"/>
      <c r="M210" s="101"/>
      <c r="N210" s="104"/>
      <c r="O210" s="101"/>
      <c r="P210" s="101"/>
      <c r="Q210" s="101"/>
      <c r="R210" s="101"/>
      <c r="S210" s="101"/>
      <c r="T210" s="101"/>
      <c r="U210" s="101"/>
      <c r="V210" s="101"/>
      <c r="W210" s="101"/>
      <c r="X210" s="101"/>
      <c r="Y210" s="101"/>
      <c r="Z210" s="101"/>
      <c r="AA210" s="101"/>
      <c r="AB210" s="101"/>
      <c r="AC210" s="101"/>
      <c r="AD210" s="101"/>
      <c r="AE210" s="101"/>
      <c r="AF210" s="101"/>
      <c r="AG210" s="101"/>
      <c r="AH210" s="101"/>
      <c r="AI210" s="101"/>
    </row>
    <row r="211" spans="1:35" s="102" customFormat="1" x14ac:dyDescent="0.25">
      <c r="A211" s="101"/>
      <c r="B211" s="101"/>
      <c r="C211" s="101"/>
      <c r="D211" s="101"/>
      <c r="E211" s="101"/>
      <c r="F211" s="101"/>
      <c r="G211" s="101"/>
      <c r="H211" s="101"/>
      <c r="I211" s="101"/>
      <c r="J211" s="101"/>
      <c r="K211" s="101"/>
      <c r="L211" s="101"/>
      <c r="M211" s="101"/>
      <c r="N211" s="104"/>
      <c r="O211" s="101"/>
      <c r="P211" s="101"/>
      <c r="Q211" s="101"/>
      <c r="R211" s="101"/>
      <c r="S211" s="101"/>
      <c r="T211" s="101"/>
      <c r="U211" s="101"/>
      <c r="V211" s="101"/>
      <c r="W211" s="101"/>
      <c r="X211" s="101"/>
      <c r="Y211" s="101"/>
      <c r="Z211" s="101"/>
      <c r="AA211" s="101"/>
      <c r="AB211" s="101"/>
      <c r="AC211" s="101"/>
      <c r="AD211" s="101"/>
      <c r="AE211" s="101"/>
      <c r="AF211" s="101"/>
      <c r="AG211" s="101"/>
      <c r="AH211" s="101"/>
      <c r="AI211" s="101"/>
    </row>
    <row r="212" spans="1:35" s="102" customFormat="1" x14ac:dyDescent="0.25">
      <c r="A212" s="101"/>
      <c r="B212" s="101"/>
      <c r="C212" s="101"/>
      <c r="D212" s="101"/>
      <c r="E212" s="101"/>
      <c r="F212" s="101"/>
      <c r="G212" s="101"/>
      <c r="H212" s="101"/>
      <c r="I212" s="101"/>
      <c r="J212" s="101"/>
      <c r="K212" s="101"/>
      <c r="L212" s="101"/>
      <c r="M212" s="101"/>
      <c r="N212" s="104"/>
      <c r="O212" s="101"/>
      <c r="P212" s="101"/>
      <c r="Q212" s="101"/>
      <c r="R212" s="101"/>
      <c r="S212" s="101"/>
      <c r="T212" s="101"/>
      <c r="U212" s="101"/>
      <c r="V212" s="101"/>
      <c r="W212" s="101"/>
      <c r="X212" s="101"/>
      <c r="Y212" s="101"/>
      <c r="Z212" s="101"/>
      <c r="AA212" s="101"/>
      <c r="AB212" s="101"/>
      <c r="AC212" s="101"/>
      <c r="AD212" s="101"/>
      <c r="AE212" s="101"/>
      <c r="AF212" s="101"/>
      <c r="AG212" s="101"/>
      <c r="AH212" s="101"/>
      <c r="AI212" s="101"/>
    </row>
    <row r="213" spans="1:35" s="102" customFormat="1" x14ac:dyDescent="0.25">
      <c r="A213" s="101"/>
      <c r="B213" s="101"/>
      <c r="C213" s="101"/>
      <c r="D213" s="101"/>
      <c r="E213" s="101"/>
      <c r="F213" s="101"/>
      <c r="G213" s="101"/>
      <c r="H213" s="101"/>
      <c r="I213" s="101"/>
      <c r="J213" s="101"/>
      <c r="K213" s="101"/>
      <c r="L213" s="101"/>
      <c r="M213" s="101"/>
      <c r="N213" s="104"/>
      <c r="O213" s="101"/>
      <c r="P213" s="101"/>
      <c r="Q213" s="101"/>
      <c r="R213" s="101"/>
      <c r="S213" s="101"/>
      <c r="T213" s="101"/>
      <c r="U213" s="101"/>
      <c r="V213" s="101"/>
      <c r="W213" s="101"/>
      <c r="X213" s="101"/>
      <c r="Y213" s="101"/>
      <c r="Z213" s="101"/>
      <c r="AA213" s="101"/>
      <c r="AB213" s="101"/>
      <c r="AC213" s="101"/>
      <c r="AD213" s="101"/>
      <c r="AE213" s="101"/>
      <c r="AF213" s="101"/>
      <c r="AG213" s="101"/>
      <c r="AH213" s="101"/>
      <c r="AI213" s="101"/>
    </row>
    <row r="214" spans="1:35" s="102" customFormat="1" x14ac:dyDescent="0.25">
      <c r="A214" s="101"/>
      <c r="B214" s="101"/>
      <c r="C214" s="101"/>
      <c r="D214" s="101"/>
      <c r="E214" s="101"/>
      <c r="F214" s="101"/>
      <c r="G214" s="101"/>
      <c r="H214" s="101"/>
      <c r="I214" s="101"/>
      <c r="J214" s="101"/>
      <c r="K214" s="101"/>
      <c r="L214" s="101"/>
      <c r="M214" s="101"/>
      <c r="N214" s="104"/>
      <c r="O214" s="101"/>
      <c r="P214" s="101"/>
      <c r="Q214" s="101"/>
      <c r="R214" s="101"/>
      <c r="S214" s="101"/>
      <c r="T214" s="101"/>
      <c r="U214" s="101"/>
      <c r="V214" s="101"/>
      <c r="W214" s="101"/>
      <c r="X214" s="101"/>
      <c r="Y214" s="101"/>
      <c r="Z214" s="101"/>
      <c r="AA214" s="101"/>
      <c r="AB214" s="101"/>
      <c r="AC214" s="101"/>
      <c r="AD214" s="101"/>
      <c r="AE214" s="101"/>
      <c r="AF214" s="101"/>
      <c r="AG214" s="101"/>
      <c r="AH214" s="101"/>
      <c r="AI214" s="101"/>
    </row>
    <row r="215" spans="1:35" s="102" customFormat="1" x14ac:dyDescent="0.25">
      <c r="A215" s="101"/>
      <c r="B215" s="101"/>
      <c r="C215" s="101"/>
      <c r="D215" s="101"/>
      <c r="E215" s="101"/>
      <c r="F215" s="101"/>
      <c r="G215" s="101"/>
      <c r="H215" s="101"/>
      <c r="I215" s="101"/>
      <c r="J215" s="101"/>
      <c r="K215" s="101"/>
      <c r="L215" s="101"/>
      <c r="M215" s="101"/>
      <c r="N215" s="104"/>
      <c r="O215" s="101"/>
      <c r="P215" s="101"/>
      <c r="Q215" s="101"/>
      <c r="R215" s="101"/>
      <c r="S215" s="101"/>
      <c r="T215" s="101"/>
      <c r="U215" s="101"/>
      <c r="V215" s="101"/>
      <c r="W215" s="101"/>
      <c r="X215" s="101"/>
      <c r="Y215" s="101"/>
      <c r="Z215" s="101"/>
      <c r="AA215" s="101"/>
      <c r="AB215" s="101"/>
      <c r="AC215" s="101"/>
      <c r="AD215" s="101"/>
      <c r="AE215" s="101"/>
      <c r="AF215" s="101"/>
      <c r="AG215" s="101"/>
      <c r="AH215" s="101"/>
      <c r="AI215" s="101"/>
    </row>
    <row r="216" spans="1:35" s="102" customFormat="1" x14ac:dyDescent="0.25">
      <c r="A216" s="101"/>
      <c r="B216" s="101"/>
      <c r="C216" s="101"/>
      <c r="D216" s="101"/>
      <c r="E216" s="101"/>
      <c r="F216" s="101"/>
      <c r="G216" s="101"/>
      <c r="H216" s="101"/>
      <c r="I216" s="101"/>
      <c r="J216" s="101"/>
      <c r="K216" s="101"/>
      <c r="L216" s="101"/>
      <c r="M216" s="101"/>
      <c r="N216" s="104"/>
      <c r="O216" s="101"/>
      <c r="P216" s="101"/>
      <c r="Q216" s="101"/>
      <c r="R216" s="101"/>
      <c r="S216" s="101"/>
      <c r="T216" s="101"/>
      <c r="U216" s="101"/>
      <c r="V216" s="101"/>
      <c r="W216" s="101"/>
      <c r="X216" s="101"/>
      <c r="Y216" s="101"/>
      <c r="Z216" s="101"/>
      <c r="AA216" s="101"/>
      <c r="AB216" s="101"/>
      <c r="AC216" s="101"/>
      <c r="AD216" s="101"/>
      <c r="AE216" s="101"/>
      <c r="AF216" s="101"/>
      <c r="AG216" s="101"/>
      <c r="AH216" s="101"/>
      <c r="AI216" s="101"/>
    </row>
    <row r="217" spans="1:35" s="102" customFormat="1" x14ac:dyDescent="0.25">
      <c r="A217" s="101"/>
      <c r="B217" s="101"/>
      <c r="C217" s="101"/>
      <c r="D217" s="101"/>
      <c r="E217" s="101"/>
      <c r="F217" s="101"/>
      <c r="G217" s="101"/>
      <c r="H217" s="101"/>
      <c r="I217" s="101"/>
      <c r="J217" s="101"/>
      <c r="K217" s="101"/>
      <c r="L217" s="101"/>
      <c r="M217" s="101"/>
      <c r="N217" s="104"/>
      <c r="O217" s="101"/>
      <c r="P217" s="101"/>
      <c r="Q217" s="101"/>
      <c r="R217" s="101"/>
      <c r="S217" s="101"/>
      <c r="T217" s="101"/>
      <c r="U217" s="101"/>
      <c r="V217" s="101"/>
      <c r="W217" s="101"/>
      <c r="X217" s="101"/>
      <c r="Y217" s="101"/>
      <c r="Z217" s="101"/>
      <c r="AA217" s="101"/>
      <c r="AB217" s="101"/>
      <c r="AC217" s="101"/>
      <c r="AD217" s="101"/>
      <c r="AE217" s="101"/>
      <c r="AF217" s="101"/>
      <c r="AG217" s="101"/>
      <c r="AH217" s="101"/>
      <c r="AI217" s="101"/>
    </row>
    <row r="218" spans="1:35" s="102" customFormat="1" x14ac:dyDescent="0.25">
      <c r="A218" s="101"/>
      <c r="B218" s="101"/>
      <c r="C218" s="101"/>
      <c r="D218" s="101"/>
      <c r="E218" s="101"/>
      <c r="F218" s="101"/>
      <c r="G218" s="101"/>
      <c r="H218" s="101"/>
      <c r="I218" s="101"/>
      <c r="J218" s="101"/>
      <c r="K218" s="101"/>
      <c r="L218" s="101"/>
      <c r="M218" s="101"/>
      <c r="N218" s="104"/>
      <c r="O218" s="101"/>
      <c r="P218" s="101"/>
      <c r="Q218" s="101"/>
      <c r="R218" s="101"/>
      <c r="S218" s="101"/>
      <c r="T218" s="101"/>
      <c r="U218" s="101"/>
      <c r="V218" s="101"/>
      <c r="W218" s="101"/>
      <c r="X218" s="101"/>
      <c r="Y218" s="101"/>
      <c r="Z218" s="101"/>
      <c r="AA218" s="101"/>
      <c r="AB218" s="101"/>
      <c r="AC218" s="101"/>
      <c r="AD218" s="101"/>
      <c r="AE218" s="101"/>
      <c r="AF218" s="101"/>
      <c r="AG218" s="101"/>
      <c r="AH218" s="101"/>
      <c r="AI218" s="101"/>
    </row>
    <row r="219" spans="1:35" s="102" customFormat="1" x14ac:dyDescent="0.25">
      <c r="A219" s="101"/>
      <c r="B219" s="101"/>
      <c r="C219" s="101"/>
      <c r="D219" s="101"/>
      <c r="E219" s="101"/>
      <c r="F219" s="101"/>
      <c r="G219" s="101"/>
      <c r="H219" s="101"/>
      <c r="I219" s="101"/>
      <c r="J219" s="101"/>
      <c r="K219" s="101"/>
      <c r="L219" s="101"/>
      <c r="M219" s="101"/>
      <c r="N219" s="104"/>
      <c r="O219" s="101"/>
      <c r="P219" s="101"/>
      <c r="Q219" s="101"/>
      <c r="R219" s="101"/>
      <c r="S219" s="101"/>
      <c r="T219" s="101"/>
      <c r="U219" s="101"/>
      <c r="V219" s="101"/>
      <c r="W219" s="101"/>
      <c r="X219" s="101"/>
      <c r="Y219" s="101"/>
      <c r="Z219" s="101"/>
      <c r="AA219" s="101"/>
      <c r="AB219" s="101"/>
      <c r="AC219" s="101"/>
      <c r="AD219" s="101"/>
      <c r="AE219" s="101"/>
      <c r="AF219" s="101"/>
      <c r="AG219" s="101"/>
      <c r="AH219" s="101"/>
      <c r="AI219" s="101"/>
    </row>
    <row r="220" spans="1:35" s="102" customFormat="1" x14ac:dyDescent="0.25">
      <c r="A220" s="101"/>
      <c r="B220" s="101"/>
      <c r="C220" s="101"/>
      <c r="D220" s="101"/>
      <c r="E220" s="101"/>
      <c r="F220" s="101"/>
      <c r="G220" s="101"/>
      <c r="H220" s="101"/>
      <c r="I220" s="101"/>
      <c r="J220" s="101"/>
      <c r="K220" s="101"/>
      <c r="L220" s="101"/>
      <c r="M220" s="101"/>
      <c r="N220" s="104"/>
      <c r="O220" s="101"/>
      <c r="P220" s="101"/>
      <c r="Q220" s="101"/>
      <c r="R220" s="101"/>
      <c r="S220" s="101"/>
      <c r="T220" s="101"/>
      <c r="U220" s="101"/>
      <c r="V220" s="101"/>
      <c r="W220" s="101"/>
      <c r="X220" s="101"/>
      <c r="Y220" s="101"/>
      <c r="Z220" s="101"/>
      <c r="AA220" s="101"/>
      <c r="AB220" s="101"/>
      <c r="AC220" s="101"/>
      <c r="AD220" s="101"/>
      <c r="AE220" s="101"/>
      <c r="AF220" s="101"/>
      <c r="AG220" s="101"/>
      <c r="AH220" s="101"/>
      <c r="AI220" s="101"/>
    </row>
    <row r="221" spans="1:35" s="102" customFormat="1" x14ac:dyDescent="0.25">
      <c r="A221" s="101"/>
      <c r="B221" s="101"/>
      <c r="C221" s="101"/>
      <c r="D221" s="101"/>
      <c r="E221" s="101"/>
      <c r="F221" s="101"/>
      <c r="G221" s="101"/>
      <c r="H221" s="101"/>
      <c r="I221" s="101"/>
      <c r="J221" s="101"/>
      <c r="K221" s="101"/>
      <c r="L221" s="101"/>
      <c r="M221" s="101"/>
      <c r="N221" s="104"/>
      <c r="O221" s="101"/>
      <c r="P221" s="101"/>
      <c r="Q221" s="101"/>
      <c r="R221" s="101"/>
      <c r="S221" s="101"/>
      <c r="T221" s="101"/>
      <c r="U221" s="101"/>
      <c r="V221" s="101"/>
      <c r="W221" s="101"/>
      <c r="X221" s="101"/>
      <c r="Y221" s="101"/>
      <c r="Z221" s="101"/>
      <c r="AA221" s="101"/>
      <c r="AB221" s="101"/>
      <c r="AC221" s="101"/>
      <c r="AD221" s="101"/>
      <c r="AE221" s="101"/>
      <c r="AF221" s="101"/>
      <c r="AG221" s="101"/>
      <c r="AH221" s="101"/>
      <c r="AI221" s="101"/>
    </row>
    <row r="222" spans="1:35" s="102" customFormat="1" x14ac:dyDescent="0.25">
      <c r="A222" s="101"/>
      <c r="B222" s="101"/>
      <c r="C222" s="101"/>
      <c r="D222" s="101"/>
      <c r="E222" s="101"/>
      <c r="F222" s="101"/>
      <c r="G222" s="101"/>
      <c r="H222" s="101"/>
      <c r="I222" s="101"/>
      <c r="J222" s="101"/>
      <c r="K222" s="101"/>
      <c r="L222" s="101"/>
      <c r="M222" s="101"/>
      <c r="N222" s="104"/>
      <c r="O222" s="101"/>
      <c r="P222" s="101"/>
      <c r="Q222" s="101"/>
      <c r="R222" s="101"/>
      <c r="S222" s="101"/>
      <c r="T222" s="101"/>
      <c r="U222" s="101"/>
      <c r="V222" s="101"/>
      <c r="W222" s="101"/>
      <c r="X222" s="101"/>
      <c r="Y222" s="101"/>
      <c r="Z222" s="101"/>
      <c r="AA222" s="101"/>
      <c r="AB222" s="101"/>
      <c r="AC222" s="101"/>
      <c r="AD222" s="101"/>
      <c r="AE222" s="101"/>
      <c r="AF222" s="101"/>
      <c r="AG222" s="101"/>
      <c r="AH222" s="101"/>
      <c r="AI222" s="101"/>
    </row>
    <row r="223" spans="1:35" s="102" customFormat="1" x14ac:dyDescent="0.25">
      <c r="A223" s="101"/>
      <c r="B223" s="101"/>
      <c r="C223" s="101"/>
      <c r="D223" s="101"/>
      <c r="E223" s="101"/>
      <c r="F223" s="101"/>
      <c r="G223" s="101"/>
      <c r="H223" s="101"/>
      <c r="I223" s="101"/>
      <c r="J223" s="101"/>
      <c r="K223" s="101"/>
      <c r="L223" s="101"/>
      <c r="M223" s="101"/>
      <c r="N223" s="104"/>
      <c r="O223" s="101"/>
      <c r="P223" s="101"/>
      <c r="Q223" s="101"/>
      <c r="R223" s="101"/>
      <c r="S223" s="101"/>
      <c r="T223" s="101"/>
      <c r="U223" s="101"/>
      <c r="V223" s="101"/>
      <c r="W223" s="101"/>
      <c r="X223" s="101"/>
      <c r="Y223" s="101"/>
      <c r="Z223" s="101"/>
      <c r="AA223" s="101"/>
      <c r="AB223" s="101"/>
      <c r="AC223" s="101"/>
      <c r="AD223" s="101"/>
      <c r="AE223" s="101"/>
      <c r="AF223" s="101"/>
      <c r="AG223" s="101"/>
      <c r="AH223" s="101"/>
      <c r="AI223" s="101"/>
    </row>
    <row r="224" spans="1:35" s="102" customFormat="1" x14ac:dyDescent="0.25">
      <c r="A224" s="101"/>
      <c r="B224" s="101"/>
      <c r="C224" s="101"/>
      <c r="D224" s="101"/>
      <c r="E224" s="101"/>
      <c r="F224" s="101"/>
      <c r="G224" s="101"/>
      <c r="H224" s="101"/>
      <c r="I224" s="101"/>
      <c r="J224" s="101"/>
      <c r="K224" s="101"/>
      <c r="L224" s="101"/>
      <c r="M224" s="101"/>
      <c r="N224" s="104"/>
      <c r="O224" s="101"/>
      <c r="P224" s="101"/>
      <c r="Q224" s="101"/>
      <c r="R224" s="101"/>
      <c r="S224" s="101"/>
      <c r="T224" s="101"/>
      <c r="U224" s="101"/>
      <c r="V224" s="101"/>
      <c r="W224" s="101"/>
      <c r="X224" s="101"/>
      <c r="Y224" s="101"/>
      <c r="Z224" s="101"/>
      <c r="AA224" s="101"/>
      <c r="AB224" s="101"/>
      <c r="AC224" s="101"/>
      <c r="AD224" s="101"/>
      <c r="AE224" s="101"/>
      <c r="AF224" s="101"/>
      <c r="AG224" s="101"/>
      <c r="AH224" s="101"/>
      <c r="AI224" s="101"/>
    </row>
    <row r="225" spans="1:35" s="102" customFormat="1" x14ac:dyDescent="0.25">
      <c r="A225" s="101"/>
      <c r="B225" s="101"/>
      <c r="C225" s="101"/>
      <c r="D225" s="101"/>
      <c r="E225" s="101"/>
      <c r="F225" s="101"/>
      <c r="G225" s="101"/>
      <c r="H225" s="101"/>
      <c r="I225" s="101"/>
      <c r="J225" s="101"/>
      <c r="K225" s="101"/>
      <c r="L225" s="101"/>
      <c r="M225" s="101"/>
      <c r="N225" s="104"/>
      <c r="O225" s="101"/>
      <c r="P225" s="101"/>
      <c r="Q225" s="101"/>
      <c r="R225" s="101"/>
      <c r="S225" s="101"/>
      <c r="T225" s="101"/>
      <c r="U225" s="101"/>
      <c r="V225" s="101"/>
      <c r="W225" s="101"/>
      <c r="X225" s="101"/>
      <c r="Y225" s="101"/>
      <c r="Z225" s="101"/>
      <c r="AA225" s="101"/>
      <c r="AB225" s="101"/>
      <c r="AC225" s="101"/>
      <c r="AD225" s="101"/>
      <c r="AE225" s="101"/>
      <c r="AF225" s="101"/>
      <c r="AG225" s="101"/>
      <c r="AH225" s="101"/>
      <c r="AI225" s="101"/>
    </row>
    <row r="226" spans="1:35" s="102" customFormat="1" x14ac:dyDescent="0.25">
      <c r="A226" s="101"/>
      <c r="B226" s="101"/>
      <c r="C226" s="101"/>
      <c r="D226" s="101"/>
      <c r="E226" s="101"/>
      <c r="F226" s="101"/>
      <c r="G226" s="101"/>
      <c r="H226" s="101"/>
      <c r="I226" s="101"/>
      <c r="J226" s="101"/>
      <c r="K226" s="101"/>
      <c r="L226" s="101"/>
      <c r="M226" s="101"/>
      <c r="N226" s="104"/>
      <c r="O226" s="101"/>
      <c r="P226" s="101"/>
      <c r="Q226" s="101"/>
      <c r="R226" s="101"/>
      <c r="S226" s="101"/>
      <c r="T226" s="101"/>
      <c r="U226" s="101"/>
      <c r="V226" s="101"/>
      <c r="W226" s="101"/>
      <c r="X226" s="101"/>
      <c r="Y226" s="101"/>
      <c r="Z226" s="101"/>
      <c r="AA226" s="101"/>
      <c r="AB226" s="101"/>
      <c r="AC226" s="101"/>
      <c r="AD226" s="101"/>
      <c r="AE226" s="101"/>
      <c r="AF226" s="101"/>
      <c r="AG226" s="101"/>
      <c r="AH226" s="101"/>
      <c r="AI226" s="101"/>
    </row>
    <row r="227" spans="1:35" s="102" customFormat="1" x14ac:dyDescent="0.25">
      <c r="A227" s="101"/>
      <c r="B227" s="101"/>
      <c r="C227" s="101"/>
      <c r="D227" s="101"/>
      <c r="E227" s="101"/>
      <c r="F227" s="101"/>
      <c r="G227" s="101"/>
      <c r="H227" s="101"/>
      <c r="I227" s="101"/>
      <c r="J227" s="101"/>
      <c r="K227" s="101"/>
      <c r="L227" s="101"/>
      <c r="M227" s="101"/>
      <c r="N227" s="104"/>
      <c r="O227" s="101"/>
      <c r="P227" s="101"/>
      <c r="Q227" s="101"/>
      <c r="R227" s="101"/>
      <c r="S227" s="101"/>
      <c r="T227" s="101"/>
      <c r="U227" s="101"/>
      <c r="V227" s="101"/>
      <c r="W227" s="101"/>
      <c r="X227" s="101"/>
      <c r="Y227" s="101"/>
      <c r="Z227" s="101"/>
      <c r="AA227" s="101"/>
      <c r="AB227" s="101"/>
      <c r="AC227" s="101"/>
      <c r="AD227" s="101"/>
      <c r="AE227" s="101"/>
      <c r="AF227" s="101"/>
      <c r="AG227" s="101"/>
      <c r="AH227" s="101"/>
      <c r="AI227" s="101"/>
    </row>
    <row r="228" spans="1:35" s="102" customFormat="1" x14ac:dyDescent="0.25">
      <c r="A228" s="101"/>
      <c r="B228" s="101"/>
      <c r="C228" s="101"/>
      <c r="D228" s="101"/>
      <c r="E228" s="101"/>
      <c r="F228" s="101"/>
      <c r="G228" s="101"/>
      <c r="H228" s="101"/>
      <c r="I228" s="101"/>
      <c r="J228" s="101"/>
      <c r="K228" s="101"/>
      <c r="L228" s="101"/>
      <c r="M228" s="101"/>
      <c r="N228" s="104"/>
      <c r="O228" s="101"/>
      <c r="P228" s="101"/>
      <c r="Q228" s="101"/>
      <c r="R228" s="101"/>
      <c r="S228" s="101"/>
      <c r="T228" s="101"/>
      <c r="U228" s="101"/>
      <c r="V228" s="101"/>
      <c r="W228" s="101"/>
      <c r="X228" s="101"/>
      <c r="Y228" s="101"/>
      <c r="Z228" s="101"/>
      <c r="AA228" s="101"/>
      <c r="AB228" s="101"/>
      <c r="AC228" s="101"/>
      <c r="AD228" s="101"/>
      <c r="AE228" s="101"/>
      <c r="AF228" s="101"/>
      <c r="AG228" s="101"/>
      <c r="AH228" s="101"/>
      <c r="AI228" s="101"/>
    </row>
    <row r="229" spans="1:35" s="102" customFormat="1" x14ac:dyDescent="0.25">
      <c r="A229" s="101"/>
      <c r="B229" s="101"/>
      <c r="C229" s="101"/>
      <c r="D229" s="101"/>
      <c r="E229" s="101"/>
      <c r="F229" s="101"/>
      <c r="G229" s="101"/>
      <c r="H229" s="101"/>
      <c r="I229" s="101"/>
      <c r="J229" s="101"/>
      <c r="K229" s="101"/>
      <c r="L229" s="101"/>
      <c r="M229" s="101"/>
      <c r="N229" s="104"/>
      <c r="O229" s="101"/>
      <c r="P229" s="101"/>
      <c r="Q229" s="101"/>
      <c r="R229" s="101"/>
      <c r="S229" s="101"/>
      <c r="T229" s="101"/>
      <c r="U229" s="101"/>
      <c r="V229" s="101"/>
      <c r="W229" s="101"/>
      <c r="X229" s="101"/>
      <c r="Y229" s="101"/>
      <c r="Z229" s="101"/>
      <c r="AA229" s="101"/>
      <c r="AB229" s="101"/>
      <c r="AC229" s="101"/>
      <c r="AD229" s="101"/>
      <c r="AE229" s="101"/>
      <c r="AF229" s="101"/>
      <c r="AG229" s="101"/>
      <c r="AH229" s="101"/>
      <c r="AI229" s="101"/>
    </row>
    <row r="230" spans="1:35" s="102" customFormat="1" x14ac:dyDescent="0.25">
      <c r="A230" s="101"/>
      <c r="B230" s="101"/>
      <c r="C230" s="101"/>
      <c r="D230" s="101"/>
      <c r="E230" s="101"/>
      <c r="F230" s="101"/>
      <c r="G230" s="101"/>
      <c r="H230" s="101"/>
      <c r="I230" s="101"/>
      <c r="J230" s="101"/>
      <c r="K230" s="101"/>
      <c r="L230" s="101"/>
      <c r="M230" s="101"/>
      <c r="N230" s="104"/>
      <c r="O230" s="101"/>
      <c r="P230" s="101"/>
      <c r="Q230" s="101"/>
      <c r="R230" s="101"/>
      <c r="S230" s="101"/>
      <c r="T230" s="101"/>
      <c r="U230" s="101"/>
      <c r="V230" s="101"/>
      <c r="W230" s="101"/>
      <c r="X230" s="101"/>
      <c r="Y230" s="101"/>
      <c r="Z230" s="101"/>
      <c r="AA230" s="101"/>
      <c r="AB230" s="101"/>
      <c r="AC230" s="101"/>
      <c r="AD230" s="101"/>
      <c r="AE230" s="101"/>
      <c r="AF230" s="101"/>
      <c r="AG230" s="101"/>
      <c r="AH230" s="101"/>
      <c r="AI230" s="101"/>
    </row>
    <row r="231" spans="1:35" s="102" customFormat="1" x14ac:dyDescent="0.25">
      <c r="A231" s="101"/>
      <c r="B231" s="101"/>
      <c r="C231" s="101"/>
      <c r="D231" s="101"/>
      <c r="E231" s="101"/>
      <c r="F231" s="101"/>
      <c r="G231" s="101"/>
      <c r="H231" s="101"/>
      <c r="I231" s="101"/>
      <c r="J231" s="101"/>
      <c r="K231" s="101"/>
      <c r="L231" s="101"/>
      <c r="M231" s="101"/>
      <c r="N231" s="104"/>
      <c r="O231" s="101"/>
      <c r="P231" s="101"/>
      <c r="Q231" s="101"/>
      <c r="R231" s="101"/>
      <c r="S231" s="101"/>
      <c r="T231" s="101"/>
      <c r="U231" s="101"/>
      <c r="V231" s="101"/>
      <c r="W231" s="101"/>
      <c r="X231" s="101"/>
      <c r="Y231" s="101"/>
      <c r="Z231" s="101"/>
      <c r="AA231" s="101"/>
      <c r="AB231" s="101"/>
      <c r="AC231" s="101"/>
      <c r="AD231" s="101"/>
      <c r="AE231" s="101"/>
      <c r="AF231" s="101"/>
      <c r="AG231" s="101"/>
      <c r="AH231" s="101"/>
      <c r="AI231" s="101"/>
    </row>
    <row r="232" spans="1:35" s="102" customFormat="1" x14ac:dyDescent="0.25">
      <c r="A232" s="101"/>
      <c r="B232" s="101"/>
      <c r="C232" s="101"/>
      <c r="D232" s="101"/>
      <c r="E232" s="101"/>
      <c r="F232" s="101"/>
      <c r="G232" s="101"/>
      <c r="H232" s="101"/>
      <c r="I232" s="101"/>
      <c r="J232" s="101"/>
      <c r="K232" s="101"/>
      <c r="L232" s="101"/>
      <c r="M232" s="101"/>
      <c r="N232" s="104"/>
      <c r="O232" s="101"/>
      <c r="P232" s="101"/>
      <c r="Q232" s="101"/>
      <c r="R232" s="101"/>
      <c r="S232" s="101"/>
      <c r="T232" s="101"/>
      <c r="U232" s="101"/>
      <c r="V232" s="101"/>
      <c r="W232" s="101"/>
      <c r="X232" s="101"/>
      <c r="Y232" s="101"/>
      <c r="Z232" s="101"/>
      <c r="AA232" s="101"/>
      <c r="AB232" s="101"/>
      <c r="AC232" s="101"/>
      <c r="AD232" s="101"/>
      <c r="AE232" s="101"/>
      <c r="AF232" s="101"/>
      <c r="AG232" s="101"/>
      <c r="AH232" s="101"/>
      <c r="AI232" s="101"/>
    </row>
    <row r="233" spans="1:35" s="102" customFormat="1" x14ac:dyDescent="0.25">
      <c r="A233" s="101"/>
      <c r="B233" s="101"/>
      <c r="C233" s="101"/>
      <c r="D233" s="101"/>
      <c r="E233" s="101"/>
      <c r="F233" s="101"/>
      <c r="G233" s="101"/>
      <c r="H233" s="101"/>
      <c r="I233" s="101"/>
      <c r="J233" s="101"/>
      <c r="K233" s="101"/>
      <c r="L233" s="101"/>
      <c r="M233" s="101"/>
      <c r="N233" s="104"/>
      <c r="O233" s="101"/>
      <c r="P233" s="101"/>
      <c r="Q233" s="101"/>
      <c r="R233" s="101"/>
      <c r="S233" s="101"/>
      <c r="T233" s="101"/>
      <c r="U233" s="101"/>
      <c r="V233" s="101"/>
      <c r="W233" s="101"/>
      <c r="X233" s="101"/>
      <c r="Y233" s="101"/>
      <c r="Z233" s="101"/>
      <c r="AA233" s="101"/>
      <c r="AB233" s="101"/>
      <c r="AC233" s="101"/>
      <c r="AD233" s="101"/>
      <c r="AE233" s="101"/>
      <c r="AF233" s="101"/>
      <c r="AG233" s="101"/>
      <c r="AH233" s="101"/>
      <c r="AI233" s="101"/>
    </row>
    <row r="234" spans="1:35" s="102" customFormat="1" x14ac:dyDescent="0.25">
      <c r="A234" s="101"/>
      <c r="B234" s="101"/>
      <c r="C234" s="101"/>
      <c r="D234" s="101"/>
      <c r="E234" s="101"/>
      <c r="F234" s="101"/>
      <c r="G234" s="101"/>
      <c r="H234" s="101"/>
      <c r="I234" s="101"/>
      <c r="J234" s="101"/>
      <c r="K234" s="101"/>
      <c r="L234" s="101"/>
      <c r="M234" s="101"/>
      <c r="N234" s="104"/>
      <c r="O234" s="101"/>
      <c r="P234" s="101"/>
      <c r="Q234" s="101"/>
      <c r="R234" s="101"/>
      <c r="S234" s="101"/>
      <c r="T234" s="101"/>
      <c r="U234" s="101"/>
      <c r="V234" s="101"/>
      <c r="W234" s="101"/>
      <c r="X234" s="101"/>
      <c r="Y234" s="101"/>
      <c r="Z234" s="101"/>
      <c r="AA234" s="101"/>
      <c r="AB234" s="101"/>
      <c r="AC234" s="101"/>
      <c r="AD234" s="101"/>
      <c r="AE234" s="101"/>
      <c r="AF234" s="101"/>
      <c r="AG234" s="101"/>
      <c r="AH234" s="101"/>
      <c r="AI234" s="101"/>
    </row>
    <row r="235" spans="1:35" s="102" customFormat="1" x14ac:dyDescent="0.25">
      <c r="A235" s="101"/>
      <c r="B235" s="101"/>
      <c r="C235" s="101"/>
      <c r="D235" s="101"/>
      <c r="E235" s="101"/>
      <c r="F235" s="101"/>
      <c r="G235" s="101"/>
      <c r="H235" s="101"/>
      <c r="I235" s="101"/>
      <c r="J235" s="101"/>
      <c r="K235" s="101"/>
      <c r="L235" s="101"/>
      <c r="M235" s="101"/>
      <c r="N235" s="104"/>
      <c r="O235" s="101"/>
      <c r="P235" s="101"/>
      <c r="Q235" s="101"/>
      <c r="R235" s="101"/>
      <c r="S235" s="101"/>
      <c r="T235" s="101"/>
      <c r="U235" s="101"/>
      <c r="V235" s="101"/>
      <c r="W235" s="101"/>
      <c r="X235" s="101"/>
      <c r="Y235" s="101"/>
      <c r="Z235" s="101"/>
      <c r="AA235" s="101"/>
      <c r="AB235" s="101"/>
      <c r="AC235" s="101"/>
      <c r="AD235" s="101"/>
      <c r="AE235" s="101"/>
      <c r="AF235" s="101"/>
      <c r="AG235" s="101"/>
      <c r="AH235" s="101"/>
      <c r="AI235" s="101"/>
    </row>
    <row r="236" spans="1:35" s="102" customFormat="1" x14ac:dyDescent="0.25">
      <c r="A236" s="101"/>
      <c r="B236" s="101"/>
      <c r="C236" s="101"/>
      <c r="D236" s="101"/>
      <c r="E236" s="101"/>
      <c r="F236" s="101"/>
      <c r="G236" s="101"/>
      <c r="H236" s="101"/>
      <c r="I236" s="101"/>
      <c r="J236" s="101"/>
      <c r="K236" s="101"/>
      <c r="L236" s="101"/>
      <c r="M236" s="101"/>
      <c r="N236" s="104"/>
      <c r="O236" s="101"/>
      <c r="P236" s="101"/>
      <c r="Q236" s="101"/>
      <c r="R236" s="101"/>
      <c r="S236" s="101"/>
      <c r="T236" s="101"/>
      <c r="U236" s="101"/>
      <c r="V236" s="101"/>
      <c r="W236" s="101"/>
      <c r="X236" s="101"/>
      <c r="Y236" s="101"/>
      <c r="Z236" s="101"/>
      <c r="AA236" s="101"/>
      <c r="AB236" s="101"/>
      <c r="AC236" s="101"/>
      <c r="AD236" s="101"/>
      <c r="AE236" s="101"/>
      <c r="AF236" s="101"/>
      <c r="AG236" s="101"/>
      <c r="AH236" s="101"/>
      <c r="AI236" s="101"/>
    </row>
    <row r="237" spans="1:35" s="102" customFormat="1" x14ac:dyDescent="0.25">
      <c r="A237" s="101"/>
      <c r="B237" s="101"/>
      <c r="C237" s="101"/>
      <c r="D237" s="101"/>
      <c r="E237" s="101"/>
      <c r="F237" s="101"/>
      <c r="G237" s="101"/>
      <c r="H237" s="101"/>
      <c r="I237" s="101"/>
      <c r="J237" s="101"/>
      <c r="K237" s="101"/>
      <c r="L237" s="101"/>
      <c r="M237" s="101"/>
      <c r="N237" s="104"/>
      <c r="O237" s="101"/>
      <c r="P237" s="101"/>
      <c r="Q237" s="101"/>
      <c r="R237" s="101"/>
      <c r="S237" s="101"/>
      <c r="T237" s="101"/>
      <c r="U237" s="101"/>
      <c r="V237" s="101"/>
      <c r="W237" s="101"/>
      <c r="X237" s="101"/>
      <c r="Y237" s="101"/>
      <c r="Z237" s="101"/>
      <c r="AA237" s="101"/>
      <c r="AB237" s="101"/>
      <c r="AC237" s="101"/>
      <c r="AD237" s="101"/>
      <c r="AE237" s="101"/>
      <c r="AF237" s="101"/>
      <c r="AG237" s="101"/>
      <c r="AH237" s="101"/>
      <c r="AI237" s="101"/>
    </row>
    <row r="238" spans="1:35" s="102" customFormat="1" x14ac:dyDescent="0.25">
      <c r="A238" s="101"/>
      <c r="B238" s="101"/>
      <c r="C238" s="101"/>
      <c r="D238" s="101"/>
      <c r="E238" s="101"/>
      <c r="F238" s="101"/>
      <c r="G238" s="101"/>
      <c r="H238" s="101"/>
      <c r="I238" s="101"/>
      <c r="J238" s="101"/>
      <c r="K238" s="101"/>
      <c r="L238" s="101"/>
      <c r="M238" s="101"/>
      <c r="N238" s="104"/>
      <c r="O238" s="101"/>
      <c r="P238" s="101"/>
      <c r="Q238" s="101"/>
      <c r="R238" s="101"/>
      <c r="S238" s="101"/>
      <c r="T238" s="101"/>
      <c r="U238" s="101"/>
      <c r="V238" s="101"/>
      <c r="W238" s="101"/>
      <c r="X238" s="101"/>
      <c r="Y238" s="101"/>
      <c r="Z238" s="101"/>
      <c r="AA238" s="101"/>
      <c r="AB238" s="101"/>
      <c r="AC238" s="101"/>
      <c r="AD238" s="101"/>
      <c r="AE238" s="101"/>
      <c r="AF238" s="101"/>
      <c r="AG238" s="101"/>
      <c r="AH238" s="101"/>
      <c r="AI238" s="101"/>
    </row>
    <row r="239" spans="1:35" s="102" customFormat="1" x14ac:dyDescent="0.25">
      <c r="A239" s="101"/>
      <c r="B239" s="101"/>
      <c r="C239" s="101"/>
      <c r="D239" s="101"/>
      <c r="E239" s="101"/>
      <c r="F239" s="101"/>
      <c r="G239" s="101"/>
      <c r="H239" s="101"/>
      <c r="I239" s="101"/>
      <c r="J239" s="101"/>
      <c r="K239" s="101"/>
      <c r="L239" s="101"/>
      <c r="M239" s="101"/>
      <c r="N239" s="104"/>
      <c r="O239" s="101"/>
      <c r="P239" s="101"/>
      <c r="Q239" s="101"/>
      <c r="R239" s="101"/>
      <c r="S239" s="101"/>
      <c r="T239" s="101"/>
      <c r="U239" s="101"/>
      <c r="V239" s="101"/>
      <c r="W239" s="101"/>
      <c r="X239" s="101"/>
      <c r="Y239" s="101"/>
      <c r="Z239" s="101"/>
      <c r="AA239" s="101"/>
      <c r="AB239" s="101"/>
      <c r="AC239" s="101"/>
      <c r="AD239" s="101"/>
      <c r="AE239" s="101"/>
      <c r="AF239" s="101"/>
      <c r="AG239" s="101"/>
      <c r="AH239" s="101"/>
      <c r="AI239" s="101"/>
    </row>
    <row r="240" spans="1:35" s="102" customFormat="1" x14ac:dyDescent="0.25">
      <c r="A240" s="101"/>
      <c r="B240" s="101"/>
      <c r="C240" s="101"/>
      <c r="D240" s="101"/>
      <c r="E240" s="101"/>
      <c r="F240" s="101"/>
      <c r="G240" s="101"/>
      <c r="H240" s="101"/>
      <c r="I240" s="101"/>
      <c r="J240" s="101"/>
      <c r="K240" s="101"/>
      <c r="L240" s="101"/>
      <c r="M240" s="101"/>
      <c r="N240" s="104"/>
      <c r="O240" s="101"/>
      <c r="P240" s="101"/>
      <c r="Q240" s="101"/>
      <c r="R240" s="101"/>
      <c r="S240" s="101"/>
      <c r="T240" s="101"/>
      <c r="U240" s="101"/>
      <c r="V240" s="101"/>
      <c r="W240" s="101"/>
      <c r="X240" s="101"/>
      <c r="Y240" s="101"/>
      <c r="Z240" s="101"/>
      <c r="AA240" s="101"/>
      <c r="AB240" s="101"/>
      <c r="AC240" s="101"/>
      <c r="AD240" s="101"/>
      <c r="AE240" s="101"/>
      <c r="AF240" s="101"/>
      <c r="AG240" s="101"/>
      <c r="AH240" s="101"/>
      <c r="AI240" s="101"/>
    </row>
    <row r="241" spans="1:35" s="102" customFormat="1" x14ac:dyDescent="0.25">
      <c r="A241" s="101"/>
      <c r="B241" s="101"/>
      <c r="C241" s="101"/>
      <c r="D241" s="101"/>
      <c r="E241" s="101"/>
      <c r="F241" s="101"/>
      <c r="G241" s="101"/>
      <c r="H241" s="101"/>
      <c r="I241" s="101"/>
      <c r="J241" s="101"/>
      <c r="K241" s="101"/>
      <c r="L241" s="101"/>
      <c r="M241" s="101"/>
      <c r="N241" s="104"/>
      <c r="O241" s="101"/>
      <c r="P241" s="101"/>
      <c r="Q241" s="101"/>
      <c r="R241" s="101"/>
      <c r="S241" s="101"/>
      <c r="T241" s="101"/>
      <c r="U241" s="101"/>
      <c r="V241" s="101"/>
      <c r="W241" s="101"/>
      <c r="X241" s="101"/>
      <c r="Y241" s="101"/>
      <c r="Z241" s="101"/>
      <c r="AA241" s="101"/>
      <c r="AB241" s="101"/>
      <c r="AC241" s="101"/>
      <c r="AD241" s="101"/>
      <c r="AE241" s="101"/>
      <c r="AF241" s="101"/>
      <c r="AG241" s="101"/>
      <c r="AH241" s="101"/>
      <c r="AI241" s="101"/>
    </row>
    <row r="242" spans="1:35" s="102" customFormat="1" x14ac:dyDescent="0.25">
      <c r="A242" s="101"/>
      <c r="B242" s="101"/>
      <c r="C242" s="101"/>
      <c r="D242" s="101"/>
      <c r="E242" s="101"/>
      <c r="F242" s="101"/>
      <c r="G242" s="101"/>
      <c r="H242" s="101"/>
      <c r="I242" s="101"/>
      <c r="J242" s="101"/>
      <c r="K242" s="101"/>
      <c r="L242" s="101"/>
      <c r="M242" s="101"/>
      <c r="N242" s="104"/>
      <c r="O242" s="101"/>
      <c r="P242" s="101"/>
      <c r="Q242" s="101"/>
      <c r="R242" s="101"/>
      <c r="S242" s="101"/>
      <c r="T242" s="101"/>
      <c r="U242" s="101"/>
      <c r="V242" s="101"/>
      <c r="W242" s="101"/>
      <c r="X242" s="101"/>
      <c r="Y242" s="101"/>
      <c r="Z242" s="101"/>
      <c r="AA242" s="101"/>
      <c r="AB242" s="101"/>
      <c r="AC242" s="101"/>
      <c r="AD242" s="101"/>
      <c r="AE242" s="101"/>
      <c r="AF242" s="101"/>
      <c r="AG242" s="101"/>
      <c r="AH242" s="101"/>
      <c r="AI242" s="101"/>
    </row>
    <row r="243" spans="1:35" s="102" customFormat="1" x14ac:dyDescent="0.25">
      <c r="A243" s="101"/>
      <c r="B243" s="101"/>
      <c r="C243" s="101"/>
      <c r="D243" s="101"/>
      <c r="E243" s="101"/>
      <c r="F243" s="101"/>
      <c r="G243" s="101"/>
      <c r="H243" s="101"/>
      <c r="I243" s="101"/>
      <c r="J243" s="101"/>
      <c r="K243" s="101"/>
      <c r="L243" s="101"/>
      <c r="M243" s="101"/>
      <c r="N243" s="104"/>
      <c r="O243" s="101"/>
      <c r="P243" s="101"/>
      <c r="Q243" s="101"/>
      <c r="R243" s="101"/>
      <c r="S243" s="101"/>
      <c r="T243" s="101"/>
      <c r="U243" s="101"/>
      <c r="V243" s="101"/>
      <c r="W243" s="101"/>
      <c r="X243" s="101"/>
      <c r="Y243" s="101"/>
      <c r="Z243" s="101"/>
      <c r="AA243" s="101"/>
      <c r="AB243" s="101"/>
      <c r="AC243" s="101"/>
      <c r="AD243" s="101"/>
      <c r="AE243" s="101"/>
      <c r="AF243" s="101"/>
      <c r="AG243" s="101"/>
      <c r="AH243" s="101"/>
      <c r="AI243" s="101"/>
    </row>
    <row r="244" spans="1:35" s="102" customFormat="1" x14ac:dyDescent="0.25">
      <c r="A244" s="101"/>
      <c r="B244" s="101"/>
      <c r="C244" s="101"/>
      <c r="D244" s="101"/>
      <c r="E244" s="101"/>
      <c r="F244" s="101"/>
      <c r="G244" s="101"/>
      <c r="H244" s="101"/>
      <c r="I244" s="101"/>
      <c r="J244" s="101"/>
      <c r="K244" s="101"/>
      <c r="L244" s="101"/>
      <c r="M244" s="101"/>
      <c r="N244" s="104"/>
      <c r="O244" s="101"/>
      <c r="P244" s="101"/>
      <c r="Q244" s="101"/>
      <c r="R244" s="101"/>
      <c r="S244" s="101"/>
      <c r="T244" s="101"/>
      <c r="U244" s="101"/>
      <c r="V244" s="101"/>
      <c r="W244" s="101"/>
      <c r="X244" s="101"/>
      <c r="Y244" s="101"/>
      <c r="Z244" s="101"/>
      <c r="AA244" s="101"/>
      <c r="AB244" s="101"/>
      <c r="AC244" s="101"/>
      <c r="AD244" s="101"/>
      <c r="AE244" s="101"/>
      <c r="AF244" s="101"/>
      <c r="AG244" s="101"/>
      <c r="AH244" s="101"/>
      <c r="AI244" s="101"/>
    </row>
    <row r="245" spans="1:35" s="102" customFormat="1" x14ac:dyDescent="0.25">
      <c r="A245" s="101"/>
      <c r="B245" s="101"/>
      <c r="C245" s="101"/>
      <c r="D245" s="101"/>
      <c r="E245" s="101"/>
      <c r="F245" s="101"/>
      <c r="G245" s="101"/>
      <c r="H245" s="101"/>
      <c r="I245" s="101"/>
      <c r="J245" s="101"/>
      <c r="K245" s="101"/>
      <c r="L245" s="101"/>
      <c r="M245" s="101"/>
      <c r="N245" s="104"/>
      <c r="O245" s="101"/>
      <c r="P245" s="101"/>
      <c r="Q245" s="101"/>
      <c r="R245" s="101"/>
      <c r="S245" s="101"/>
      <c r="T245" s="101"/>
      <c r="U245" s="101"/>
      <c r="V245" s="101"/>
      <c r="W245" s="101"/>
      <c r="X245" s="101"/>
      <c r="Y245" s="101"/>
      <c r="Z245" s="101"/>
      <c r="AA245" s="101"/>
      <c r="AB245" s="101"/>
      <c r="AC245" s="101"/>
      <c r="AD245" s="101"/>
      <c r="AE245" s="101"/>
      <c r="AF245" s="101"/>
      <c r="AG245" s="101"/>
      <c r="AH245" s="101"/>
      <c r="AI245" s="101"/>
    </row>
    <row r="246" spans="1:35" s="102" customFormat="1" x14ac:dyDescent="0.25">
      <c r="A246" s="101"/>
      <c r="B246" s="101"/>
      <c r="C246" s="101"/>
      <c r="D246" s="101"/>
      <c r="E246" s="101"/>
      <c r="F246" s="101"/>
      <c r="G246" s="101"/>
      <c r="H246" s="101"/>
      <c r="I246" s="101"/>
      <c r="J246" s="101"/>
      <c r="K246" s="101"/>
      <c r="L246" s="101"/>
      <c r="M246" s="101"/>
      <c r="N246" s="104"/>
      <c r="O246" s="101"/>
      <c r="P246" s="101"/>
      <c r="Q246" s="101"/>
      <c r="R246" s="101"/>
      <c r="S246" s="101"/>
      <c r="T246" s="101"/>
      <c r="U246" s="101"/>
      <c r="V246" s="101"/>
      <c r="W246" s="101"/>
      <c r="X246" s="101"/>
      <c r="Y246" s="101"/>
      <c r="Z246" s="101"/>
      <c r="AA246" s="101"/>
      <c r="AB246" s="101"/>
      <c r="AC246" s="101"/>
      <c r="AD246" s="101"/>
      <c r="AE246" s="101"/>
      <c r="AF246" s="101"/>
      <c r="AG246" s="101"/>
      <c r="AH246" s="101"/>
      <c r="AI246" s="101"/>
    </row>
    <row r="247" spans="1:35" s="102" customFormat="1" x14ac:dyDescent="0.25">
      <c r="A247" s="101"/>
      <c r="B247" s="101"/>
      <c r="C247" s="101"/>
      <c r="D247" s="101"/>
      <c r="E247" s="101"/>
      <c r="F247" s="101"/>
      <c r="G247" s="101"/>
      <c r="H247" s="101"/>
      <c r="I247" s="101"/>
      <c r="J247" s="101"/>
      <c r="K247" s="101"/>
      <c r="L247" s="101"/>
      <c r="M247" s="101"/>
      <c r="N247" s="104"/>
      <c r="O247" s="101"/>
      <c r="P247" s="101"/>
      <c r="Q247" s="101"/>
      <c r="R247" s="101"/>
      <c r="S247" s="101"/>
      <c r="T247" s="101"/>
      <c r="U247" s="101"/>
      <c r="V247" s="101"/>
      <c r="W247" s="101"/>
      <c r="X247" s="101"/>
      <c r="Y247" s="101"/>
      <c r="Z247" s="101"/>
      <c r="AA247" s="101"/>
      <c r="AB247" s="101"/>
      <c r="AC247" s="101"/>
      <c r="AD247" s="101"/>
      <c r="AE247" s="101"/>
      <c r="AF247" s="101"/>
      <c r="AG247" s="101"/>
      <c r="AH247" s="101"/>
      <c r="AI247" s="101"/>
    </row>
    <row r="248" spans="1:35" s="102" customFormat="1" x14ac:dyDescent="0.25">
      <c r="A248" s="101"/>
      <c r="B248" s="101"/>
      <c r="C248" s="101"/>
      <c r="D248" s="101"/>
      <c r="E248" s="101"/>
      <c r="F248" s="101"/>
      <c r="G248" s="101"/>
      <c r="H248" s="101"/>
      <c r="I248" s="101"/>
      <c r="J248" s="101"/>
      <c r="K248" s="101"/>
      <c r="L248" s="101"/>
      <c r="M248" s="101"/>
      <c r="N248" s="104"/>
      <c r="O248" s="101"/>
      <c r="P248" s="101"/>
      <c r="Q248" s="101"/>
      <c r="R248" s="101"/>
      <c r="S248" s="101"/>
      <c r="T248" s="101"/>
      <c r="U248" s="101"/>
      <c r="V248" s="101"/>
      <c r="W248" s="101"/>
      <c r="X248" s="101"/>
      <c r="Y248" s="101"/>
      <c r="Z248" s="101"/>
      <c r="AA248" s="101"/>
      <c r="AB248" s="101"/>
      <c r="AC248" s="101"/>
      <c r="AD248" s="101"/>
      <c r="AE248" s="101"/>
      <c r="AF248" s="101"/>
      <c r="AG248" s="101"/>
      <c r="AH248" s="101"/>
      <c r="AI248" s="101"/>
    </row>
    <row r="249" spans="1:35" s="102" customFormat="1" x14ac:dyDescent="0.25">
      <c r="A249" s="101"/>
      <c r="B249" s="101"/>
      <c r="C249" s="101"/>
      <c r="D249" s="101"/>
      <c r="E249" s="101"/>
      <c r="F249" s="101"/>
      <c r="G249" s="101"/>
      <c r="H249" s="101"/>
      <c r="I249" s="101"/>
      <c r="J249" s="101"/>
      <c r="K249" s="101"/>
      <c r="L249" s="101"/>
      <c r="M249" s="101"/>
      <c r="N249" s="104"/>
      <c r="O249" s="101"/>
      <c r="P249" s="101"/>
      <c r="Q249" s="101"/>
      <c r="R249" s="101"/>
      <c r="S249" s="101"/>
      <c r="T249" s="101"/>
      <c r="U249" s="101"/>
      <c r="V249" s="101"/>
      <c r="W249" s="101"/>
      <c r="X249" s="101"/>
      <c r="Y249" s="101"/>
      <c r="Z249" s="101"/>
      <c r="AA249" s="101"/>
      <c r="AB249" s="101"/>
      <c r="AC249" s="101"/>
      <c r="AD249" s="101"/>
      <c r="AE249" s="101"/>
      <c r="AF249" s="101"/>
      <c r="AG249" s="101"/>
      <c r="AH249" s="101"/>
      <c r="AI249" s="101"/>
    </row>
    <row r="250" spans="1:35" s="102" customFormat="1" x14ac:dyDescent="0.25">
      <c r="A250" s="101"/>
      <c r="B250" s="101"/>
      <c r="C250" s="101"/>
      <c r="D250" s="101"/>
      <c r="E250" s="101"/>
      <c r="F250" s="101"/>
      <c r="G250" s="101"/>
      <c r="H250" s="101"/>
      <c r="I250" s="101"/>
      <c r="J250" s="101"/>
      <c r="K250" s="101"/>
      <c r="L250" s="101"/>
      <c r="M250" s="101"/>
      <c r="N250" s="104"/>
      <c r="O250" s="101"/>
      <c r="P250" s="101"/>
      <c r="Q250" s="101"/>
      <c r="R250" s="101"/>
      <c r="S250" s="101"/>
      <c r="T250" s="101"/>
      <c r="U250" s="101"/>
      <c r="V250" s="101"/>
      <c r="W250" s="101"/>
      <c r="X250" s="101"/>
      <c r="Y250" s="101"/>
      <c r="Z250" s="101"/>
      <c r="AA250" s="101"/>
      <c r="AB250" s="101"/>
      <c r="AC250" s="101"/>
      <c r="AD250" s="101"/>
      <c r="AE250" s="101"/>
      <c r="AF250" s="101"/>
      <c r="AG250" s="101"/>
      <c r="AH250" s="101"/>
      <c r="AI250" s="101"/>
    </row>
    <row r="251" spans="1:35" s="102" customFormat="1" x14ac:dyDescent="0.25">
      <c r="A251" s="101"/>
      <c r="B251" s="101"/>
      <c r="C251" s="101"/>
      <c r="D251" s="101"/>
      <c r="E251" s="101"/>
      <c r="F251" s="101"/>
      <c r="G251" s="101"/>
      <c r="H251" s="101"/>
      <c r="I251" s="101"/>
      <c r="J251" s="101"/>
      <c r="K251" s="101"/>
      <c r="L251" s="101"/>
      <c r="M251" s="101"/>
      <c r="N251" s="104"/>
      <c r="O251" s="101"/>
      <c r="P251" s="101"/>
      <c r="Q251" s="101"/>
      <c r="R251" s="101"/>
      <c r="S251" s="101"/>
      <c r="T251" s="101"/>
      <c r="U251" s="101"/>
      <c r="V251" s="101"/>
      <c r="W251" s="101"/>
      <c r="X251" s="101"/>
      <c r="Y251" s="101"/>
      <c r="Z251" s="101"/>
      <c r="AA251" s="101"/>
      <c r="AB251" s="101"/>
      <c r="AC251" s="101"/>
      <c r="AD251" s="101"/>
      <c r="AE251" s="101"/>
      <c r="AF251" s="101"/>
      <c r="AG251" s="101"/>
      <c r="AH251" s="101"/>
      <c r="AI251" s="101"/>
    </row>
    <row r="252" spans="1:35" s="102" customFormat="1" x14ac:dyDescent="0.25">
      <c r="A252" s="101"/>
      <c r="B252" s="101"/>
      <c r="C252" s="101"/>
      <c r="D252" s="101"/>
      <c r="E252" s="101"/>
      <c r="F252" s="101"/>
      <c r="G252" s="101"/>
      <c r="H252" s="101"/>
      <c r="I252" s="101"/>
      <c r="J252" s="101"/>
      <c r="K252" s="101"/>
      <c r="L252" s="101"/>
      <c r="M252" s="101"/>
      <c r="N252" s="104"/>
      <c r="O252" s="101"/>
      <c r="P252" s="101"/>
      <c r="Q252" s="101"/>
      <c r="R252" s="101"/>
      <c r="S252" s="101"/>
      <c r="T252" s="101"/>
      <c r="U252" s="101"/>
      <c r="V252" s="101"/>
      <c r="W252" s="101"/>
      <c r="X252" s="101"/>
      <c r="Y252" s="101"/>
      <c r="Z252" s="101"/>
      <c r="AA252" s="101"/>
      <c r="AB252" s="101"/>
      <c r="AC252" s="101"/>
      <c r="AD252" s="101"/>
      <c r="AE252" s="101"/>
      <c r="AF252" s="101"/>
      <c r="AG252" s="101"/>
      <c r="AH252" s="101"/>
      <c r="AI252" s="101"/>
    </row>
    <row r="253" spans="1:35" s="102" customFormat="1" x14ac:dyDescent="0.25">
      <c r="A253" s="101"/>
      <c r="B253" s="101"/>
      <c r="C253" s="101"/>
      <c r="D253" s="101"/>
      <c r="E253" s="101"/>
      <c r="F253" s="101"/>
      <c r="G253" s="101"/>
      <c r="H253" s="101"/>
      <c r="I253" s="101"/>
      <c r="J253" s="101"/>
      <c r="K253" s="101"/>
      <c r="L253" s="101"/>
      <c r="M253" s="101"/>
      <c r="N253" s="104"/>
      <c r="O253" s="101"/>
      <c r="P253" s="101"/>
      <c r="Q253" s="101"/>
      <c r="R253" s="101"/>
      <c r="S253" s="101"/>
      <c r="T253" s="101"/>
      <c r="U253" s="101"/>
      <c r="V253" s="101"/>
      <c r="W253" s="101"/>
      <c r="X253" s="101"/>
      <c r="Y253" s="101"/>
      <c r="Z253" s="101"/>
      <c r="AA253" s="101"/>
      <c r="AB253" s="101"/>
      <c r="AC253" s="101"/>
      <c r="AD253" s="101"/>
      <c r="AE253" s="101"/>
      <c r="AF253" s="101"/>
      <c r="AG253" s="101"/>
      <c r="AH253" s="101"/>
      <c r="AI253" s="101"/>
    </row>
    <row r="254" spans="1:35" s="102" customFormat="1" x14ac:dyDescent="0.25">
      <c r="A254" s="101"/>
      <c r="B254" s="101"/>
      <c r="C254" s="101"/>
      <c r="D254" s="101"/>
      <c r="E254" s="101"/>
      <c r="F254" s="101"/>
      <c r="G254" s="101"/>
      <c r="H254" s="101"/>
      <c r="I254" s="101"/>
      <c r="J254" s="101"/>
      <c r="K254" s="101"/>
      <c r="L254" s="101"/>
      <c r="M254" s="101"/>
      <c r="N254" s="104"/>
      <c r="O254" s="101"/>
      <c r="P254" s="101"/>
      <c r="Q254" s="101"/>
      <c r="R254" s="101"/>
      <c r="S254" s="101"/>
      <c r="T254" s="101"/>
      <c r="U254" s="101"/>
      <c r="V254" s="101"/>
      <c r="W254" s="101"/>
      <c r="X254" s="101"/>
      <c r="Y254" s="101"/>
      <c r="Z254" s="101"/>
      <c r="AA254" s="101"/>
      <c r="AB254" s="101"/>
      <c r="AC254" s="101"/>
      <c r="AD254" s="101"/>
      <c r="AE254" s="101"/>
      <c r="AF254" s="101"/>
      <c r="AG254" s="101"/>
      <c r="AH254" s="101"/>
      <c r="AI254" s="101"/>
    </row>
    <row r="255" spans="1:35" s="102" customFormat="1" x14ac:dyDescent="0.25">
      <c r="A255" s="101"/>
      <c r="B255" s="101"/>
      <c r="C255" s="101"/>
      <c r="D255" s="101"/>
      <c r="E255" s="101"/>
      <c r="F255" s="101"/>
      <c r="G255" s="101"/>
      <c r="H255" s="101"/>
      <c r="I255" s="101"/>
      <c r="J255" s="101"/>
      <c r="K255" s="101"/>
      <c r="L255" s="101"/>
      <c r="M255" s="101"/>
      <c r="N255" s="104"/>
      <c r="O255" s="101"/>
      <c r="P255" s="101"/>
      <c r="Q255" s="101"/>
      <c r="R255" s="101"/>
      <c r="S255" s="101"/>
      <c r="T255" s="101"/>
      <c r="U255" s="101"/>
      <c r="V255" s="101"/>
      <c r="W255" s="101"/>
      <c r="X255" s="101"/>
      <c r="Y255" s="101"/>
      <c r="Z255" s="101"/>
      <c r="AA255" s="101"/>
      <c r="AB255" s="101"/>
      <c r="AC255" s="101"/>
      <c r="AD255" s="101"/>
      <c r="AE255" s="101"/>
      <c r="AF255" s="101"/>
      <c r="AG255" s="101"/>
      <c r="AH255" s="101"/>
      <c r="AI255" s="101"/>
    </row>
    <row r="256" spans="1:35" s="102" customFormat="1" x14ac:dyDescent="0.25">
      <c r="A256" s="101"/>
      <c r="B256" s="101"/>
      <c r="C256" s="101"/>
      <c r="D256" s="101"/>
      <c r="E256" s="101"/>
      <c r="F256" s="101"/>
      <c r="G256" s="101"/>
      <c r="H256" s="101"/>
      <c r="I256" s="101"/>
      <c r="J256" s="101"/>
      <c r="K256" s="101"/>
      <c r="L256" s="101"/>
      <c r="M256" s="101"/>
      <c r="N256" s="104"/>
      <c r="O256" s="101"/>
      <c r="P256" s="101"/>
      <c r="Q256" s="101"/>
      <c r="R256" s="101"/>
      <c r="S256" s="101"/>
      <c r="T256" s="101"/>
      <c r="U256" s="101"/>
      <c r="V256" s="101"/>
      <c r="W256" s="101"/>
      <c r="X256" s="101"/>
      <c r="Y256" s="101"/>
      <c r="Z256" s="101"/>
      <c r="AA256" s="101"/>
      <c r="AB256" s="101"/>
      <c r="AC256" s="101"/>
      <c r="AD256" s="101"/>
      <c r="AE256" s="101"/>
      <c r="AF256" s="101"/>
      <c r="AG256" s="101"/>
      <c r="AH256" s="101"/>
      <c r="AI256" s="101"/>
    </row>
    <row r="257" spans="1:35" s="102" customFormat="1" x14ac:dyDescent="0.25">
      <c r="A257" s="101"/>
      <c r="B257" s="101"/>
      <c r="C257" s="101"/>
      <c r="D257" s="101"/>
      <c r="E257" s="101"/>
      <c r="F257" s="101"/>
      <c r="G257" s="101"/>
      <c r="H257" s="101"/>
      <c r="I257" s="101"/>
      <c r="J257" s="101"/>
      <c r="K257" s="101"/>
      <c r="L257" s="101"/>
      <c r="M257" s="101"/>
      <c r="N257" s="104"/>
      <c r="O257" s="101"/>
      <c r="P257" s="101"/>
      <c r="Q257" s="101"/>
      <c r="R257" s="101"/>
      <c r="S257" s="101"/>
      <c r="T257" s="101"/>
      <c r="U257" s="101"/>
      <c r="V257" s="101"/>
      <c r="W257" s="101"/>
      <c r="X257" s="101"/>
      <c r="Y257" s="101"/>
      <c r="Z257" s="101"/>
      <c r="AA257" s="101"/>
      <c r="AB257" s="101"/>
      <c r="AC257" s="101"/>
      <c r="AD257" s="101"/>
      <c r="AE257" s="101"/>
      <c r="AF257" s="101"/>
      <c r="AG257" s="101"/>
      <c r="AH257" s="101"/>
      <c r="AI257" s="101"/>
    </row>
    <row r="258" spans="1:35" s="102" customFormat="1" x14ac:dyDescent="0.25">
      <c r="A258" s="101"/>
      <c r="B258" s="101"/>
      <c r="C258" s="101"/>
      <c r="D258" s="101"/>
      <c r="E258" s="101"/>
      <c r="F258" s="101"/>
      <c r="G258" s="101"/>
      <c r="H258" s="101"/>
      <c r="I258" s="101"/>
      <c r="J258" s="101"/>
      <c r="K258" s="101"/>
      <c r="L258" s="101"/>
      <c r="M258" s="101"/>
      <c r="N258" s="104"/>
      <c r="O258" s="101"/>
      <c r="P258" s="101"/>
      <c r="Q258" s="101"/>
      <c r="R258" s="101"/>
      <c r="S258" s="101"/>
      <c r="T258" s="101"/>
      <c r="U258" s="101"/>
      <c r="V258" s="101"/>
      <c r="W258" s="101"/>
      <c r="X258" s="101"/>
      <c r="Y258" s="101"/>
      <c r="Z258" s="101"/>
      <c r="AA258" s="101"/>
      <c r="AB258" s="101"/>
      <c r="AC258" s="101"/>
      <c r="AD258" s="101"/>
      <c r="AE258" s="101"/>
      <c r="AF258" s="101"/>
      <c r="AG258" s="101"/>
      <c r="AH258" s="101"/>
      <c r="AI258" s="101"/>
    </row>
    <row r="259" spans="1:35" s="102" customFormat="1" x14ac:dyDescent="0.25">
      <c r="A259" s="101"/>
      <c r="B259" s="101"/>
      <c r="C259" s="101"/>
      <c r="D259" s="101"/>
      <c r="E259" s="101"/>
      <c r="F259" s="101"/>
      <c r="G259" s="101"/>
      <c r="H259" s="101"/>
      <c r="I259" s="101"/>
      <c r="J259" s="101"/>
      <c r="K259" s="101"/>
      <c r="L259" s="101"/>
      <c r="M259" s="101"/>
      <c r="N259" s="104"/>
      <c r="O259" s="101"/>
      <c r="P259" s="101"/>
      <c r="Q259" s="101"/>
      <c r="R259" s="101"/>
      <c r="S259" s="101"/>
      <c r="T259" s="101"/>
      <c r="U259" s="101"/>
      <c r="V259" s="101"/>
      <c r="W259" s="101"/>
      <c r="X259" s="101"/>
      <c r="Y259" s="101"/>
      <c r="Z259" s="101"/>
      <c r="AA259" s="101"/>
      <c r="AB259" s="101"/>
      <c r="AC259" s="101"/>
      <c r="AD259" s="101"/>
      <c r="AE259" s="101"/>
      <c r="AF259" s="101"/>
      <c r="AG259" s="101"/>
      <c r="AH259" s="101"/>
      <c r="AI259" s="101"/>
    </row>
    <row r="260" spans="1:35" s="102" customFormat="1" x14ac:dyDescent="0.25">
      <c r="A260" s="101"/>
      <c r="B260" s="101"/>
      <c r="C260" s="101"/>
      <c r="D260" s="101"/>
      <c r="E260" s="101"/>
      <c r="F260" s="101"/>
      <c r="G260" s="101"/>
      <c r="H260" s="101"/>
      <c r="I260" s="101"/>
      <c r="J260" s="101"/>
      <c r="K260" s="101"/>
      <c r="L260" s="101"/>
      <c r="M260" s="101"/>
      <c r="N260" s="104"/>
      <c r="O260" s="101"/>
      <c r="P260" s="101"/>
      <c r="Q260" s="101"/>
      <c r="R260" s="101"/>
      <c r="S260" s="101"/>
      <c r="T260" s="101"/>
      <c r="U260" s="101"/>
      <c r="V260" s="101"/>
      <c r="W260" s="101"/>
      <c r="X260" s="101"/>
      <c r="Y260" s="101"/>
      <c r="Z260" s="101"/>
      <c r="AA260" s="101"/>
      <c r="AB260" s="101"/>
      <c r="AC260" s="101"/>
      <c r="AD260" s="101"/>
      <c r="AE260" s="101"/>
      <c r="AF260" s="101"/>
      <c r="AG260" s="101"/>
      <c r="AH260" s="101"/>
      <c r="AI260" s="101"/>
    </row>
    <row r="261" spans="1:35" s="102" customFormat="1" x14ac:dyDescent="0.25">
      <c r="A261" s="101"/>
      <c r="B261" s="101"/>
      <c r="C261" s="101"/>
      <c r="D261" s="101"/>
      <c r="E261" s="101"/>
      <c r="F261" s="101"/>
      <c r="G261" s="101"/>
      <c r="H261" s="101"/>
      <c r="I261" s="101"/>
      <c r="J261" s="101"/>
      <c r="K261" s="101"/>
      <c r="L261" s="101"/>
      <c r="M261" s="101"/>
      <c r="N261" s="104"/>
      <c r="O261" s="101"/>
      <c r="P261" s="101"/>
      <c r="Q261" s="101"/>
      <c r="R261" s="101"/>
      <c r="S261" s="101"/>
      <c r="T261" s="101"/>
      <c r="U261" s="101"/>
      <c r="V261" s="101"/>
      <c r="W261" s="101"/>
      <c r="X261" s="101"/>
      <c r="Y261" s="101"/>
      <c r="Z261" s="101"/>
      <c r="AA261" s="101"/>
      <c r="AB261" s="101"/>
      <c r="AC261" s="101"/>
      <c r="AD261" s="101"/>
      <c r="AE261" s="101"/>
      <c r="AF261" s="101"/>
      <c r="AG261" s="101"/>
      <c r="AH261" s="101"/>
      <c r="AI261" s="101"/>
    </row>
    <row r="262" spans="1:35" s="102" customFormat="1" x14ac:dyDescent="0.25">
      <c r="A262" s="101"/>
      <c r="B262" s="101"/>
      <c r="C262" s="101"/>
      <c r="D262" s="101"/>
      <c r="E262" s="101"/>
      <c r="F262" s="101"/>
      <c r="G262" s="101"/>
      <c r="H262" s="101"/>
      <c r="I262" s="101"/>
      <c r="J262" s="101"/>
      <c r="K262" s="101"/>
      <c r="L262" s="101"/>
      <c r="M262" s="101"/>
      <c r="N262" s="104"/>
      <c r="O262" s="101"/>
      <c r="P262" s="101"/>
      <c r="Q262" s="101"/>
      <c r="R262" s="101"/>
      <c r="S262" s="101"/>
      <c r="T262" s="101"/>
      <c r="U262" s="101"/>
      <c r="V262" s="101"/>
      <c r="W262" s="101"/>
      <c r="X262" s="101"/>
      <c r="Y262" s="101"/>
      <c r="Z262" s="101"/>
      <c r="AA262" s="101"/>
      <c r="AB262" s="101"/>
      <c r="AC262" s="101"/>
      <c r="AD262" s="101"/>
      <c r="AE262" s="101"/>
      <c r="AF262" s="101"/>
      <c r="AG262" s="101"/>
      <c r="AH262" s="101"/>
      <c r="AI262" s="101"/>
    </row>
    <row r="263" spans="1:35" s="102" customFormat="1" x14ac:dyDescent="0.25">
      <c r="A263" s="101"/>
      <c r="B263" s="101"/>
      <c r="C263" s="101"/>
      <c r="D263" s="101"/>
      <c r="E263" s="101"/>
      <c r="F263" s="101"/>
      <c r="G263" s="101"/>
      <c r="H263" s="101"/>
      <c r="I263" s="101"/>
      <c r="J263" s="101"/>
      <c r="K263" s="101"/>
      <c r="L263" s="101"/>
      <c r="M263" s="101"/>
      <c r="N263" s="104"/>
      <c r="O263" s="101"/>
      <c r="P263" s="101"/>
      <c r="Q263" s="101"/>
      <c r="R263" s="101"/>
      <c r="S263" s="101"/>
      <c r="T263" s="101"/>
      <c r="U263" s="101"/>
      <c r="V263" s="101"/>
      <c r="W263" s="101"/>
      <c r="X263" s="101"/>
      <c r="Y263" s="101"/>
      <c r="Z263" s="101"/>
      <c r="AA263" s="101"/>
      <c r="AB263" s="101"/>
      <c r="AC263" s="101"/>
      <c r="AD263" s="101"/>
      <c r="AE263" s="101"/>
      <c r="AF263" s="101"/>
      <c r="AG263" s="101"/>
      <c r="AH263" s="101"/>
      <c r="AI263" s="101"/>
    </row>
    <row r="264" spans="1:35" s="102" customFormat="1" x14ac:dyDescent="0.25">
      <c r="A264" s="101"/>
      <c r="B264" s="101"/>
      <c r="C264" s="101"/>
      <c r="D264" s="101"/>
      <c r="E264" s="101"/>
      <c r="F264" s="101"/>
      <c r="G264" s="101"/>
      <c r="H264" s="101"/>
      <c r="I264" s="101"/>
      <c r="J264" s="101"/>
      <c r="K264" s="101"/>
      <c r="L264" s="101"/>
      <c r="M264" s="101"/>
      <c r="N264" s="104"/>
      <c r="O264" s="101"/>
      <c r="P264" s="101"/>
      <c r="Q264" s="101"/>
      <c r="R264" s="101"/>
      <c r="S264" s="101"/>
      <c r="T264" s="101"/>
      <c r="U264" s="101"/>
      <c r="V264" s="101"/>
      <c r="W264" s="101"/>
      <c r="X264" s="101"/>
      <c r="Y264" s="101"/>
      <c r="Z264" s="101"/>
      <c r="AA264" s="101"/>
      <c r="AB264" s="101"/>
      <c r="AC264" s="101"/>
      <c r="AD264" s="101"/>
      <c r="AE264" s="101"/>
      <c r="AF264" s="101"/>
      <c r="AG264" s="101"/>
      <c r="AH264" s="101"/>
      <c r="AI264" s="101"/>
    </row>
    <row r="265" spans="1:35" s="102" customFormat="1" x14ac:dyDescent="0.25">
      <c r="A265" s="101"/>
      <c r="B265" s="101"/>
      <c r="C265" s="101"/>
      <c r="D265" s="101"/>
      <c r="E265" s="101"/>
      <c r="F265" s="101"/>
      <c r="G265" s="101"/>
      <c r="H265" s="101"/>
      <c r="I265" s="101"/>
      <c r="J265" s="101"/>
      <c r="K265" s="101"/>
      <c r="L265" s="101"/>
      <c r="M265" s="101"/>
      <c r="N265" s="104"/>
      <c r="O265" s="101"/>
      <c r="P265" s="101"/>
      <c r="Q265" s="101"/>
      <c r="R265" s="101"/>
      <c r="S265" s="101"/>
      <c r="T265" s="101"/>
      <c r="U265" s="101"/>
      <c r="V265" s="101"/>
      <c r="W265" s="101"/>
      <c r="X265" s="101"/>
      <c r="Y265" s="101"/>
      <c r="Z265" s="101"/>
      <c r="AA265" s="101"/>
      <c r="AB265" s="101"/>
      <c r="AC265" s="101"/>
      <c r="AD265" s="101"/>
      <c r="AE265" s="101"/>
      <c r="AF265" s="101"/>
      <c r="AG265" s="101"/>
      <c r="AH265" s="101"/>
      <c r="AI265" s="101"/>
    </row>
    <row r="266" spans="1:35" s="102" customFormat="1" x14ac:dyDescent="0.25">
      <c r="A266" s="101"/>
      <c r="B266" s="101"/>
      <c r="C266" s="101"/>
      <c r="D266" s="101"/>
      <c r="E266" s="101"/>
      <c r="F266" s="101"/>
      <c r="G266" s="101"/>
      <c r="H266" s="101"/>
      <c r="I266" s="101"/>
      <c r="J266" s="101"/>
      <c r="K266" s="101"/>
      <c r="L266" s="101"/>
      <c r="M266" s="101"/>
      <c r="N266" s="104"/>
      <c r="O266" s="101"/>
      <c r="P266" s="101"/>
      <c r="Q266" s="101"/>
      <c r="R266" s="101"/>
      <c r="S266" s="101"/>
      <c r="T266" s="101"/>
      <c r="U266" s="101"/>
      <c r="V266" s="101"/>
      <c r="W266" s="101"/>
      <c r="X266" s="101"/>
      <c r="Y266" s="101"/>
      <c r="Z266" s="101"/>
      <c r="AA266" s="101"/>
      <c r="AB266" s="101"/>
      <c r="AC266" s="101"/>
      <c r="AD266" s="101"/>
      <c r="AE266" s="101"/>
      <c r="AF266" s="101"/>
      <c r="AG266" s="101"/>
      <c r="AH266" s="101"/>
      <c r="AI266" s="101"/>
    </row>
    <row r="267" spans="1:35" s="102" customFormat="1" x14ac:dyDescent="0.25">
      <c r="A267" s="101"/>
      <c r="B267" s="101"/>
      <c r="C267" s="101"/>
      <c r="D267" s="101"/>
      <c r="E267" s="101"/>
      <c r="F267" s="101"/>
      <c r="G267" s="101"/>
      <c r="H267" s="101"/>
      <c r="I267" s="101"/>
      <c r="J267" s="101"/>
      <c r="K267" s="101"/>
      <c r="L267" s="101"/>
      <c r="M267" s="101"/>
      <c r="N267" s="104"/>
      <c r="O267" s="101"/>
      <c r="P267" s="101"/>
      <c r="Q267" s="101"/>
      <c r="R267" s="101"/>
      <c r="S267" s="101"/>
      <c r="T267" s="101"/>
      <c r="U267" s="101"/>
      <c r="V267" s="101"/>
      <c r="W267" s="101"/>
      <c r="X267" s="101"/>
      <c r="Y267" s="101"/>
      <c r="Z267" s="101"/>
      <c r="AA267" s="101"/>
      <c r="AB267" s="101"/>
      <c r="AC267" s="101"/>
      <c r="AD267" s="101"/>
      <c r="AE267" s="101"/>
      <c r="AF267" s="101"/>
      <c r="AG267" s="101"/>
      <c r="AH267" s="101"/>
      <c r="AI267" s="101"/>
    </row>
    <row r="268" spans="1:35" s="102" customFormat="1" x14ac:dyDescent="0.25">
      <c r="A268" s="101"/>
      <c r="B268" s="101"/>
      <c r="C268" s="101"/>
      <c r="D268" s="101"/>
      <c r="E268" s="101"/>
      <c r="F268" s="101"/>
      <c r="G268" s="101"/>
      <c r="H268" s="101"/>
      <c r="I268" s="101"/>
      <c r="J268" s="101"/>
      <c r="K268" s="101"/>
      <c r="L268" s="101"/>
      <c r="M268" s="101"/>
      <c r="N268" s="104"/>
      <c r="O268" s="101"/>
      <c r="P268" s="101"/>
      <c r="Q268" s="101"/>
      <c r="R268" s="101"/>
      <c r="S268" s="101"/>
      <c r="T268" s="101"/>
      <c r="U268" s="101"/>
      <c r="V268" s="101"/>
      <c r="W268" s="101"/>
      <c r="X268" s="101"/>
      <c r="Y268" s="101"/>
      <c r="Z268" s="101"/>
      <c r="AA268" s="101"/>
      <c r="AB268" s="101"/>
      <c r="AC268" s="101"/>
      <c r="AD268" s="101"/>
      <c r="AE268" s="101"/>
      <c r="AF268" s="101"/>
      <c r="AG268" s="101"/>
      <c r="AH268" s="101"/>
      <c r="AI268" s="101"/>
    </row>
    <row r="269" spans="1:35" s="102" customFormat="1" x14ac:dyDescent="0.25">
      <c r="A269" s="101"/>
      <c r="B269" s="101"/>
      <c r="C269" s="101"/>
      <c r="D269" s="101"/>
      <c r="E269" s="101"/>
      <c r="F269" s="101"/>
      <c r="G269" s="101"/>
      <c r="H269" s="101"/>
      <c r="I269" s="101"/>
      <c r="J269" s="101"/>
      <c r="K269" s="101"/>
      <c r="L269" s="101"/>
      <c r="M269" s="101"/>
      <c r="N269" s="104"/>
      <c r="O269" s="101"/>
      <c r="P269" s="101"/>
      <c r="Q269" s="101"/>
      <c r="R269" s="101"/>
      <c r="S269" s="101"/>
      <c r="T269" s="101"/>
      <c r="U269" s="101"/>
      <c r="V269" s="101"/>
      <c r="W269" s="101"/>
      <c r="X269" s="101"/>
      <c r="Y269" s="101"/>
      <c r="Z269" s="101"/>
      <c r="AA269" s="101"/>
      <c r="AB269" s="101"/>
      <c r="AC269" s="101"/>
      <c r="AD269" s="101"/>
      <c r="AE269" s="101"/>
      <c r="AF269" s="101"/>
      <c r="AG269" s="101"/>
      <c r="AH269" s="101"/>
      <c r="AI269" s="101"/>
    </row>
    <row r="270" spans="1:35" s="102" customFormat="1" x14ac:dyDescent="0.25">
      <c r="A270" s="101"/>
      <c r="B270" s="101"/>
      <c r="C270" s="101"/>
      <c r="D270" s="101"/>
      <c r="E270" s="101"/>
      <c r="F270" s="101"/>
      <c r="G270" s="101"/>
      <c r="H270" s="101"/>
      <c r="I270" s="101"/>
      <c r="J270" s="101"/>
      <c r="K270" s="101"/>
      <c r="L270" s="101"/>
      <c r="M270" s="101"/>
      <c r="N270" s="104"/>
      <c r="O270" s="101"/>
      <c r="P270" s="101"/>
      <c r="Q270" s="101"/>
      <c r="R270" s="101"/>
      <c r="S270" s="101"/>
      <c r="T270" s="101"/>
      <c r="U270" s="101"/>
      <c r="V270" s="101"/>
      <c r="W270" s="101"/>
      <c r="X270" s="101"/>
      <c r="Y270" s="101"/>
      <c r="Z270" s="101"/>
      <c r="AA270" s="101"/>
      <c r="AB270" s="101"/>
      <c r="AC270" s="101"/>
      <c r="AD270" s="101"/>
      <c r="AE270" s="101"/>
      <c r="AF270" s="101"/>
      <c r="AG270" s="101"/>
      <c r="AH270" s="101"/>
      <c r="AI270" s="101"/>
    </row>
    <row r="271" spans="1:35" s="102" customFormat="1" x14ac:dyDescent="0.25">
      <c r="A271" s="101"/>
      <c r="B271" s="101"/>
      <c r="C271" s="101"/>
      <c r="D271" s="101"/>
      <c r="E271" s="101"/>
      <c r="F271" s="101"/>
      <c r="G271" s="101"/>
      <c r="H271" s="101"/>
      <c r="I271" s="101"/>
      <c r="J271" s="101"/>
      <c r="K271" s="101"/>
      <c r="L271" s="101"/>
      <c r="M271" s="101"/>
      <c r="N271" s="104"/>
      <c r="O271" s="101"/>
      <c r="P271" s="101"/>
      <c r="Q271" s="101"/>
      <c r="R271" s="101"/>
      <c r="S271" s="101"/>
      <c r="T271" s="101"/>
      <c r="U271" s="101"/>
      <c r="V271" s="101"/>
      <c r="W271" s="101"/>
      <c r="X271" s="101"/>
      <c r="Y271" s="101"/>
      <c r="Z271" s="101"/>
      <c r="AA271" s="101"/>
      <c r="AB271" s="101"/>
      <c r="AC271" s="101"/>
      <c r="AD271" s="101"/>
      <c r="AE271" s="101"/>
      <c r="AF271" s="101"/>
      <c r="AG271" s="101"/>
      <c r="AH271" s="101"/>
      <c r="AI271" s="101"/>
    </row>
    <row r="272" spans="1:35" s="102" customFormat="1" x14ac:dyDescent="0.25">
      <c r="A272" s="101"/>
      <c r="B272" s="101"/>
      <c r="C272" s="101"/>
      <c r="D272" s="101"/>
      <c r="E272" s="101"/>
      <c r="F272" s="101"/>
      <c r="G272" s="101"/>
      <c r="H272" s="101"/>
      <c r="I272" s="101"/>
      <c r="J272" s="101"/>
      <c r="K272" s="101"/>
      <c r="L272" s="101"/>
      <c r="M272" s="101"/>
      <c r="N272" s="104"/>
      <c r="O272" s="101"/>
      <c r="P272" s="101"/>
      <c r="Q272" s="101"/>
      <c r="R272" s="101"/>
      <c r="S272" s="101"/>
      <c r="T272" s="101"/>
      <c r="U272" s="101"/>
      <c r="V272" s="101"/>
      <c r="W272" s="101"/>
      <c r="X272" s="101"/>
      <c r="Y272" s="101"/>
      <c r="Z272" s="101"/>
      <c r="AA272" s="101"/>
      <c r="AB272" s="101"/>
      <c r="AC272" s="101"/>
      <c r="AD272" s="101"/>
      <c r="AE272" s="101"/>
      <c r="AF272" s="101"/>
      <c r="AG272" s="101"/>
      <c r="AH272" s="101"/>
      <c r="AI272" s="101"/>
    </row>
    <row r="273" spans="1:35" s="102" customFormat="1" x14ac:dyDescent="0.25">
      <c r="A273" s="101"/>
      <c r="B273" s="101"/>
      <c r="C273" s="101"/>
      <c r="D273" s="101"/>
      <c r="E273" s="101"/>
      <c r="F273" s="101"/>
      <c r="G273" s="101"/>
      <c r="H273" s="101"/>
      <c r="I273" s="101"/>
      <c r="J273" s="101"/>
      <c r="K273" s="101"/>
      <c r="L273" s="101"/>
      <c r="M273" s="101"/>
      <c r="N273" s="104"/>
      <c r="O273" s="101"/>
      <c r="P273" s="101"/>
      <c r="Q273" s="101"/>
      <c r="R273" s="101"/>
      <c r="S273" s="101"/>
      <c r="T273" s="101"/>
      <c r="U273" s="101"/>
      <c r="V273" s="101"/>
      <c r="W273" s="101"/>
      <c r="X273" s="101"/>
      <c r="Y273" s="101"/>
      <c r="Z273" s="101"/>
      <c r="AA273" s="101"/>
      <c r="AB273" s="101"/>
      <c r="AC273" s="101"/>
      <c r="AD273" s="101"/>
      <c r="AE273" s="101"/>
      <c r="AF273" s="101"/>
      <c r="AG273" s="101"/>
      <c r="AH273" s="101"/>
      <c r="AI273" s="101"/>
    </row>
    <row r="274" spans="1:35" s="102" customFormat="1" x14ac:dyDescent="0.25">
      <c r="A274" s="101"/>
      <c r="B274" s="101"/>
      <c r="C274" s="101"/>
      <c r="D274" s="101"/>
      <c r="E274" s="101"/>
      <c r="F274" s="101"/>
      <c r="G274" s="101"/>
      <c r="H274" s="101"/>
      <c r="I274" s="101"/>
      <c r="J274" s="101"/>
      <c r="K274" s="101"/>
      <c r="L274" s="101"/>
      <c r="M274" s="101"/>
      <c r="N274" s="104"/>
      <c r="O274" s="101"/>
      <c r="P274" s="101"/>
      <c r="Q274" s="101"/>
      <c r="R274" s="101"/>
      <c r="S274" s="101"/>
      <c r="T274" s="101"/>
      <c r="U274" s="101"/>
      <c r="V274" s="101"/>
      <c r="W274" s="101"/>
      <c r="X274" s="101"/>
      <c r="Y274" s="101"/>
      <c r="Z274" s="101"/>
      <c r="AA274" s="101"/>
      <c r="AB274" s="101"/>
      <c r="AC274" s="101"/>
      <c r="AD274" s="101"/>
      <c r="AE274" s="101"/>
      <c r="AF274" s="101"/>
      <c r="AG274" s="101"/>
      <c r="AH274" s="101"/>
      <c r="AI274" s="101"/>
    </row>
    <row r="275" spans="1:35" s="102" customFormat="1" x14ac:dyDescent="0.25">
      <c r="A275" s="101"/>
      <c r="B275" s="101"/>
      <c r="C275" s="101"/>
      <c r="D275" s="101"/>
      <c r="E275" s="101"/>
      <c r="F275" s="101"/>
      <c r="G275" s="101"/>
      <c r="H275" s="101"/>
      <c r="I275" s="101"/>
      <c r="J275" s="101"/>
      <c r="K275" s="101"/>
      <c r="L275" s="101"/>
      <c r="M275" s="101"/>
      <c r="N275" s="104"/>
      <c r="O275" s="101"/>
      <c r="P275" s="101"/>
      <c r="Q275" s="101"/>
      <c r="R275" s="101"/>
      <c r="S275" s="101"/>
      <c r="T275" s="101"/>
      <c r="U275" s="101"/>
      <c r="V275" s="101"/>
      <c r="W275" s="101"/>
      <c r="X275" s="101"/>
      <c r="Y275" s="101"/>
      <c r="Z275" s="101"/>
      <c r="AA275" s="101"/>
      <c r="AB275" s="101"/>
      <c r="AC275" s="101"/>
      <c r="AD275" s="101"/>
      <c r="AE275" s="101"/>
      <c r="AF275" s="101"/>
      <c r="AG275" s="101"/>
      <c r="AH275" s="101"/>
      <c r="AI275" s="101"/>
    </row>
    <row r="276" spans="1:35" s="102" customFormat="1" x14ac:dyDescent="0.25">
      <c r="A276" s="101"/>
      <c r="B276" s="101"/>
      <c r="C276" s="101"/>
      <c r="D276" s="101"/>
      <c r="E276" s="101"/>
      <c r="F276" s="101"/>
      <c r="G276" s="101"/>
      <c r="H276" s="101"/>
      <c r="I276" s="101"/>
      <c r="J276" s="101"/>
      <c r="K276" s="101"/>
      <c r="L276" s="101"/>
      <c r="M276" s="101"/>
      <c r="N276" s="104"/>
      <c r="O276" s="101"/>
      <c r="P276" s="101"/>
      <c r="Q276" s="101"/>
      <c r="R276" s="101"/>
      <c r="S276" s="101"/>
      <c r="T276" s="101"/>
      <c r="U276" s="101"/>
      <c r="V276" s="101"/>
      <c r="W276" s="101"/>
      <c r="X276" s="101"/>
      <c r="Y276" s="101"/>
      <c r="Z276" s="101"/>
      <c r="AA276" s="101"/>
      <c r="AB276" s="101"/>
      <c r="AC276" s="101"/>
      <c r="AD276" s="101"/>
      <c r="AE276" s="101"/>
      <c r="AF276" s="101"/>
      <c r="AG276" s="101"/>
      <c r="AH276" s="101"/>
      <c r="AI276" s="101"/>
    </row>
    <row r="277" spans="1:35" s="102" customFormat="1" x14ac:dyDescent="0.25">
      <c r="A277" s="101"/>
      <c r="B277" s="101"/>
      <c r="C277" s="101"/>
      <c r="D277" s="101"/>
      <c r="E277" s="101"/>
      <c r="F277" s="101"/>
      <c r="G277" s="101"/>
      <c r="H277" s="101"/>
      <c r="I277" s="101"/>
      <c r="J277" s="101"/>
      <c r="K277" s="101"/>
      <c r="L277" s="101"/>
      <c r="M277" s="101"/>
      <c r="N277" s="104"/>
      <c r="O277" s="101"/>
      <c r="P277" s="101"/>
      <c r="Q277" s="101"/>
      <c r="R277" s="101"/>
      <c r="S277" s="101"/>
      <c r="T277" s="101"/>
      <c r="U277" s="101"/>
      <c r="V277" s="101"/>
      <c r="W277" s="101"/>
      <c r="X277" s="101"/>
      <c r="Y277" s="101"/>
      <c r="Z277" s="101"/>
      <c r="AA277" s="101"/>
      <c r="AB277" s="101"/>
      <c r="AC277" s="101"/>
      <c r="AD277" s="101"/>
      <c r="AE277" s="101"/>
      <c r="AF277" s="101"/>
      <c r="AG277" s="101"/>
      <c r="AH277" s="101"/>
      <c r="AI277" s="101"/>
    </row>
    <row r="278" spans="1:35" s="102" customFormat="1" x14ac:dyDescent="0.25">
      <c r="A278" s="101"/>
      <c r="B278" s="101"/>
      <c r="C278" s="101"/>
      <c r="D278" s="101"/>
      <c r="E278" s="101"/>
      <c r="F278" s="101"/>
      <c r="G278" s="101"/>
      <c r="H278" s="101"/>
      <c r="I278" s="101"/>
      <c r="J278" s="101"/>
      <c r="K278" s="101"/>
      <c r="L278" s="101"/>
      <c r="M278" s="101"/>
      <c r="N278" s="104"/>
      <c r="O278" s="101"/>
      <c r="P278" s="101"/>
      <c r="Q278" s="101"/>
      <c r="R278" s="101"/>
      <c r="S278" s="101"/>
      <c r="T278" s="101"/>
      <c r="U278" s="101"/>
      <c r="V278" s="101"/>
      <c r="W278" s="101"/>
      <c r="X278" s="101"/>
      <c r="Y278" s="101"/>
      <c r="Z278" s="101"/>
      <c r="AA278" s="101"/>
      <c r="AB278" s="101"/>
      <c r="AC278" s="101"/>
      <c r="AD278" s="101"/>
      <c r="AE278" s="101"/>
      <c r="AF278" s="101"/>
      <c r="AG278" s="101"/>
      <c r="AH278" s="101"/>
      <c r="AI278" s="101"/>
    </row>
    <row r="279" spans="1:35" s="102" customFormat="1" x14ac:dyDescent="0.25">
      <c r="A279" s="101"/>
      <c r="B279" s="101"/>
      <c r="C279" s="101"/>
      <c r="D279" s="101"/>
      <c r="E279" s="101"/>
      <c r="F279" s="101"/>
      <c r="G279" s="101"/>
      <c r="H279" s="101"/>
      <c r="I279" s="101"/>
      <c r="J279" s="101"/>
      <c r="K279" s="101"/>
      <c r="L279" s="101"/>
      <c r="M279" s="101"/>
      <c r="N279" s="104"/>
      <c r="O279" s="101"/>
      <c r="P279" s="101"/>
      <c r="Q279" s="101"/>
      <c r="R279" s="101"/>
      <c r="S279" s="101"/>
      <c r="T279" s="101"/>
      <c r="U279" s="101"/>
      <c r="V279" s="101"/>
      <c r="W279" s="101"/>
      <c r="X279" s="101"/>
      <c r="Y279" s="101"/>
      <c r="Z279" s="101"/>
      <c r="AA279" s="101"/>
      <c r="AB279" s="101"/>
      <c r="AC279" s="101"/>
      <c r="AD279" s="101"/>
      <c r="AE279" s="101"/>
      <c r="AF279" s="101"/>
      <c r="AG279" s="101"/>
      <c r="AH279" s="101"/>
      <c r="AI279" s="101"/>
    </row>
    <row r="280" spans="1:35" s="102" customFormat="1" x14ac:dyDescent="0.25">
      <c r="A280" s="101"/>
      <c r="B280" s="101"/>
      <c r="C280" s="101"/>
      <c r="D280" s="101"/>
      <c r="E280" s="101"/>
      <c r="F280" s="101"/>
      <c r="G280" s="101"/>
      <c r="H280" s="101"/>
      <c r="I280" s="101"/>
      <c r="J280" s="101"/>
      <c r="K280" s="101"/>
      <c r="L280" s="101"/>
      <c r="M280" s="101"/>
      <c r="N280" s="104"/>
      <c r="O280" s="101"/>
      <c r="P280" s="101"/>
      <c r="Q280" s="101"/>
      <c r="R280" s="101"/>
      <c r="S280" s="101"/>
      <c r="T280" s="101"/>
      <c r="U280" s="101"/>
      <c r="V280" s="101"/>
      <c r="W280" s="101"/>
      <c r="X280" s="101"/>
      <c r="Y280" s="101"/>
      <c r="Z280" s="101"/>
      <c r="AA280" s="101"/>
      <c r="AB280" s="101"/>
      <c r="AC280" s="101"/>
      <c r="AD280" s="101"/>
      <c r="AE280" s="101"/>
      <c r="AF280" s="101"/>
      <c r="AG280" s="101"/>
      <c r="AH280" s="101"/>
      <c r="AI280" s="101"/>
    </row>
    <row r="281" spans="1:35" s="102" customFormat="1" x14ac:dyDescent="0.25">
      <c r="A281" s="101"/>
      <c r="B281" s="101"/>
      <c r="C281" s="101"/>
      <c r="D281" s="101"/>
      <c r="E281" s="101"/>
      <c r="F281" s="101"/>
      <c r="G281" s="101"/>
      <c r="H281" s="101"/>
      <c r="I281" s="101"/>
      <c r="J281" s="101"/>
      <c r="K281" s="101"/>
      <c r="L281" s="101"/>
      <c r="M281" s="101"/>
      <c r="N281" s="104"/>
      <c r="O281" s="101"/>
      <c r="P281" s="101"/>
      <c r="Q281" s="101"/>
      <c r="R281" s="101"/>
      <c r="S281" s="101"/>
      <c r="T281" s="101"/>
      <c r="U281" s="101"/>
      <c r="V281" s="101"/>
      <c r="W281" s="101"/>
      <c r="X281" s="101"/>
      <c r="Y281" s="101"/>
      <c r="Z281" s="101"/>
      <c r="AA281" s="101"/>
      <c r="AB281" s="101"/>
      <c r="AC281" s="101"/>
      <c r="AD281" s="101"/>
      <c r="AE281" s="101"/>
      <c r="AF281" s="101"/>
      <c r="AG281" s="101"/>
      <c r="AH281" s="101"/>
      <c r="AI281" s="101"/>
    </row>
    <row r="282" spans="1:35" s="102" customFormat="1" x14ac:dyDescent="0.25">
      <c r="A282" s="101"/>
      <c r="B282" s="101"/>
      <c r="C282" s="101"/>
      <c r="D282" s="101"/>
      <c r="E282" s="101"/>
      <c r="F282" s="101"/>
      <c r="G282" s="101"/>
      <c r="H282" s="101"/>
      <c r="I282" s="101"/>
      <c r="J282" s="101"/>
      <c r="K282" s="101"/>
      <c r="L282" s="101"/>
      <c r="M282" s="101"/>
      <c r="N282" s="104"/>
      <c r="O282" s="101"/>
      <c r="P282" s="101"/>
      <c r="Q282" s="101"/>
      <c r="R282" s="101"/>
      <c r="S282" s="101"/>
      <c r="T282" s="101"/>
      <c r="U282" s="101"/>
      <c r="V282" s="101"/>
      <c r="W282" s="101"/>
      <c r="X282" s="101"/>
      <c r="Y282" s="101"/>
      <c r="Z282" s="101"/>
      <c r="AA282" s="101"/>
      <c r="AB282" s="101"/>
      <c r="AC282" s="101"/>
      <c r="AD282" s="101"/>
      <c r="AE282" s="101"/>
      <c r="AF282" s="101"/>
      <c r="AG282" s="101"/>
      <c r="AH282" s="101"/>
      <c r="AI282" s="101"/>
    </row>
    <row r="283" spans="1:35" s="102" customFormat="1" x14ac:dyDescent="0.25">
      <c r="A283" s="101"/>
      <c r="B283" s="101"/>
      <c r="C283" s="101"/>
      <c r="D283" s="101"/>
      <c r="E283" s="101"/>
      <c r="F283" s="101"/>
      <c r="G283" s="101"/>
      <c r="H283" s="101"/>
      <c r="I283" s="101"/>
      <c r="J283" s="101"/>
      <c r="K283" s="101"/>
      <c r="L283" s="101"/>
      <c r="M283" s="101"/>
      <c r="N283" s="104"/>
      <c r="O283" s="101"/>
      <c r="P283" s="101"/>
      <c r="Q283" s="101"/>
      <c r="R283" s="101"/>
      <c r="S283" s="101"/>
      <c r="T283" s="101"/>
      <c r="U283" s="101"/>
      <c r="V283" s="101"/>
      <c r="W283" s="101"/>
      <c r="X283" s="101"/>
      <c r="Y283" s="101"/>
      <c r="Z283" s="101"/>
      <c r="AA283" s="101"/>
      <c r="AB283" s="101"/>
      <c r="AC283" s="101"/>
      <c r="AD283" s="101"/>
      <c r="AE283" s="101"/>
      <c r="AF283" s="101"/>
      <c r="AG283" s="101"/>
      <c r="AH283" s="101"/>
      <c r="AI283" s="101"/>
    </row>
    <row r="284" spans="1:35" s="102" customFormat="1" x14ac:dyDescent="0.25">
      <c r="A284" s="101"/>
      <c r="B284" s="101"/>
      <c r="C284" s="101"/>
      <c r="D284" s="101"/>
      <c r="E284" s="101"/>
      <c r="F284" s="101"/>
      <c r="G284" s="101"/>
      <c r="H284" s="101"/>
      <c r="I284" s="101"/>
      <c r="J284" s="101"/>
      <c r="K284" s="101"/>
      <c r="L284" s="101"/>
      <c r="M284" s="101"/>
      <c r="N284" s="104"/>
      <c r="O284" s="101"/>
      <c r="P284" s="101"/>
      <c r="Q284" s="101"/>
      <c r="R284" s="101"/>
      <c r="S284" s="101"/>
      <c r="T284" s="101"/>
      <c r="U284" s="101"/>
      <c r="V284" s="101"/>
      <c r="W284" s="101"/>
      <c r="X284" s="101"/>
      <c r="Y284" s="101"/>
      <c r="Z284" s="101"/>
      <c r="AA284" s="101"/>
      <c r="AB284" s="101"/>
      <c r="AC284" s="101"/>
      <c r="AD284" s="101"/>
      <c r="AE284" s="101"/>
      <c r="AF284" s="101"/>
      <c r="AG284" s="101"/>
      <c r="AH284" s="101"/>
      <c r="AI284" s="101"/>
    </row>
    <row r="285" spans="1:35" s="102" customFormat="1" x14ac:dyDescent="0.25">
      <c r="A285" s="101"/>
      <c r="B285" s="101"/>
      <c r="C285" s="101"/>
      <c r="D285" s="101"/>
      <c r="E285" s="101"/>
      <c r="F285" s="101"/>
      <c r="G285" s="101"/>
      <c r="H285" s="101"/>
      <c r="I285" s="101"/>
      <c r="J285" s="101"/>
      <c r="K285" s="101"/>
      <c r="L285" s="101"/>
      <c r="M285" s="101"/>
      <c r="N285" s="104"/>
      <c r="O285" s="101"/>
      <c r="P285" s="101"/>
      <c r="Q285" s="101"/>
      <c r="R285" s="101"/>
      <c r="S285" s="101"/>
      <c r="T285" s="101"/>
      <c r="U285" s="101"/>
      <c r="V285" s="101"/>
      <c r="W285" s="101"/>
      <c r="X285" s="101"/>
      <c r="Y285" s="101"/>
      <c r="Z285" s="101"/>
      <c r="AA285" s="101"/>
      <c r="AB285" s="101"/>
      <c r="AC285" s="101"/>
      <c r="AD285" s="101"/>
      <c r="AE285" s="101"/>
      <c r="AF285" s="101"/>
      <c r="AG285" s="101"/>
      <c r="AH285" s="101"/>
      <c r="AI285" s="101"/>
    </row>
    <row r="286" spans="1:35" s="102" customFormat="1" x14ac:dyDescent="0.25">
      <c r="A286" s="101"/>
      <c r="B286" s="101"/>
      <c r="C286" s="101"/>
      <c r="D286" s="101"/>
      <c r="E286" s="101"/>
      <c r="F286" s="101"/>
      <c r="G286" s="101"/>
      <c r="H286" s="101"/>
      <c r="I286" s="101"/>
      <c r="J286" s="101"/>
      <c r="K286" s="101"/>
      <c r="L286" s="101"/>
      <c r="M286" s="101"/>
      <c r="N286" s="104"/>
      <c r="O286" s="101"/>
      <c r="P286" s="101"/>
      <c r="Q286" s="101"/>
      <c r="R286" s="101"/>
      <c r="S286" s="101"/>
      <c r="T286" s="101"/>
      <c r="U286" s="101"/>
      <c r="V286" s="101"/>
      <c r="W286" s="101"/>
      <c r="X286" s="101"/>
      <c r="Y286" s="101"/>
      <c r="Z286" s="101"/>
      <c r="AA286" s="101"/>
      <c r="AB286" s="101"/>
      <c r="AC286" s="101"/>
      <c r="AD286" s="101"/>
      <c r="AE286" s="101"/>
      <c r="AF286" s="101"/>
      <c r="AG286" s="101"/>
      <c r="AH286" s="101"/>
      <c r="AI286" s="101"/>
    </row>
    <row r="287" spans="1:35" s="102" customFormat="1" x14ac:dyDescent="0.25">
      <c r="A287" s="101"/>
      <c r="B287" s="101"/>
      <c r="C287" s="101"/>
      <c r="D287" s="101"/>
      <c r="E287" s="101"/>
      <c r="F287" s="101"/>
      <c r="G287" s="101"/>
      <c r="H287" s="101"/>
      <c r="I287" s="101"/>
      <c r="J287" s="101"/>
      <c r="K287" s="101"/>
      <c r="L287" s="101"/>
      <c r="M287" s="101"/>
      <c r="N287" s="104"/>
      <c r="O287" s="101"/>
      <c r="P287" s="101"/>
      <c r="Q287" s="101"/>
      <c r="R287" s="101"/>
      <c r="S287" s="101"/>
      <c r="T287" s="101"/>
      <c r="U287" s="101"/>
      <c r="V287" s="101"/>
      <c r="W287" s="101"/>
      <c r="X287" s="101"/>
      <c r="Y287" s="101"/>
      <c r="Z287" s="101"/>
      <c r="AA287" s="101"/>
      <c r="AB287" s="101"/>
      <c r="AC287" s="101"/>
      <c r="AD287" s="101"/>
      <c r="AE287" s="101"/>
      <c r="AF287" s="101"/>
      <c r="AG287" s="101"/>
      <c r="AH287" s="101"/>
      <c r="AI287" s="101"/>
    </row>
    <row r="288" spans="1:35" s="102" customFormat="1" x14ac:dyDescent="0.25">
      <c r="A288" s="101"/>
      <c r="B288" s="101"/>
      <c r="C288" s="101"/>
      <c r="D288" s="101"/>
      <c r="E288" s="101"/>
      <c r="F288" s="101"/>
      <c r="G288" s="101"/>
      <c r="H288" s="101"/>
      <c r="I288" s="101"/>
      <c r="J288" s="101"/>
      <c r="K288" s="101"/>
      <c r="L288" s="101"/>
      <c r="M288" s="101"/>
      <c r="N288" s="104"/>
      <c r="O288" s="101"/>
      <c r="P288" s="101"/>
      <c r="Q288" s="101"/>
      <c r="R288" s="101"/>
      <c r="S288" s="101"/>
      <c r="T288" s="101"/>
      <c r="U288" s="101"/>
      <c r="V288" s="101"/>
      <c r="W288" s="101"/>
      <c r="X288" s="101"/>
      <c r="Y288" s="101"/>
      <c r="Z288" s="101"/>
      <c r="AA288" s="101"/>
      <c r="AB288" s="101"/>
      <c r="AC288" s="101"/>
      <c r="AD288" s="101"/>
      <c r="AE288" s="101"/>
      <c r="AF288" s="101"/>
      <c r="AG288" s="101"/>
      <c r="AH288" s="101"/>
      <c r="AI288" s="101"/>
    </row>
    <row r="289" spans="1:35" s="102" customFormat="1" x14ac:dyDescent="0.25">
      <c r="A289" s="101"/>
      <c r="B289" s="101"/>
      <c r="C289" s="101"/>
      <c r="D289" s="101"/>
      <c r="E289" s="101"/>
      <c r="F289" s="101"/>
      <c r="G289" s="101"/>
      <c r="H289" s="101"/>
      <c r="I289" s="101"/>
      <c r="J289" s="101"/>
      <c r="K289" s="101"/>
      <c r="L289" s="101"/>
      <c r="M289" s="101"/>
      <c r="N289" s="104"/>
      <c r="O289" s="101"/>
      <c r="P289" s="101"/>
      <c r="Q289" s="101"/>
      <c r="R289" s="101"/>
      <c r="S289" s="101"/>
      <c r="T289" s="101"/>
      <c r="U289" s="101"/>
      <c r="V289" s="101"/>
      <c r="W289" s="101"/>
      <c r="X289" s="101"/>
      <c r="Y289" s="101"/>
      <c r="Z289" s="101"/>
      <c r="AA289" s="101"/>
      <c r="AB289" s="101"/>
      <c r="AC289" s="101"/>
      <c r="AD289" s="101"/>
      <c r="AE289" s="101"/>
      <c r="AF289" s="101"/>
      <c r="AG289" s="101"/>
      <c r="AH289" s="101"/>
      <c r="AI289" s="101"/>
    </row>
    <row r="290" spans="1:35" s="102" customFormat="1" x14ac:dyDescent="0.25">
      <c r="A290" s="101"/>
      <c r="B290" s="101"/>
      <c r="C290" s="101"/>
      <c r="D290" s="101"/>
      <c r="E290" s="101"/>
      <c r="F290" s="101"/>
      <c r="G290" s="101"/>
      <c r="H290" s="101"/>
      <c r="I290" s="101"/>
      <c r="J290" s="101"/>
      <c r="K290" s="101"/>
      <c r="L290" s="101"/>
      <c r="M290" s="101"/>
      <c r="N290" s="104"/>
      <c r="O290" s="101"/>
      <c r="P290" s="101"/>
      <c r="Q290" s="101"/>
      <c r="R290" s="101"/>
      <c r="S290" s="101"/>
      <c r="T290" s="101"/>
      <c r="U290" s="101"/>
      <c r="V290" s="101"/>
      <c r="W290" s="101"/>
      <c r="X290" s="101"/>
      <c r="Y290" s="101"/>
      <c r="Z290" s="101"/>
      <c r="AA290" s="101"/>
      <c r="AB290" s="101"/>
      <c r="AC290" s="101"/>
      <c r="AD290" s="101"/>
      <c r="AE290" s="101"/>
      <c r="AF290" s="101"/>
      <c r="AG290" s="101"/>
      <c r="AH290" s="101"/>
      <c r="AI290" s="101"/>
    </row>
    <row r="291" spans="1:35" s="102" customFormat="1" x14ac:dyDescent="0.25">
      <c r="A291" s="101"/>
      <c r="B291" s="101"/>
      <c r="C291" s="101"/>
      <c r="D291" s="101"/>
      <c r="E291" s="101"/>
      <c r="F291" s="101"/>
      <c r="G291" s="101"/>
      <c r="H291" s="101"/>
      <c r="I291" s="101"/>
      <c r="J291" s="101"/>
      <c r="K291" s="101"/>
      <c r="L291" s="101"/>
      <c r="M291" s="101"/>
      <c r="N291" s="104"/>
      <c r="O291" s="101"/>
      <c r="P291" s="101"/>
      <c r="Q291" s="101"/>
      <c r="R291" s="101"/>
      <c r="S291" s="101"/>
      <c r="T291" s="101"/>
      <c r="U291" s="101"/>
      <c r="V291" s="101"/>
      <c r="W291" s="101"/>
      <c r="X291" s="101"/>
      <c r="Y291" s="101"/>
      <c r="Z291" s="101"/>
      <c r="AA291" s="101"/>
      <c r="AB291" s="101"/>
      <c r="AC291" s="101"/>
      <c r="AD291" s="101"/>
      <c r="AE291" s="101"/>
      <c r="AF291" s="101"/>
      <c r="AG291" s="101"/>
      <c r="AH291" s="101"/>
      <c r="AI291" s="101"/>
    </row>
    <row r="292" spans="1:35" s="102" customFormat="1" x14ac:dyDescent="0.25">
      <c r="A292" s="101"/>
      <c r="B292" s="101"/>
      <c r="C292" s="101"/>
      <c r="D292" s="101"/>
      <c r="E292" s="101"/>
      <c r="F292" s="101"/>
      <c r="G292" s="101"/>
      <c r="H292" s="101"/>
      <c r="I292" s="101"/>
      <c r="J292" s="101"/>
      <c r="K292" s="101"/>
      <c r="L292" s="101"/>
      <c r="M292" s="101"/>
      <c r="N292" s="104"/>
      <c r="O292" s="101"/>
      <c r="P292" s="101"/>
      <c r="Q292" s="101"/>
      <c r="R292" s="101"/>
      <c r="S292" s="101"/>
      <c r="T292" s="101"/>
      <c r="U292" s="101"/>
      <c r="V292" s="101"/>
      <c r="W292" s="101"/>
      <c r="X292" s="101"/>
      <c r="Y292" s="101"/>
      <c r="Z292" s="101"/>
      <c r="AA292" s="101"/>
      <c r="AB292" s="101"/>
      <c r="AC292" s="101"/>
      <c r="AD292" s="101"/>
      <c r="AE292" s="101"/>
      <c r="AF292" s="101"/>
      <c r="AG292" s="101"/>
      <c r="AH292" s="101"/>
      <c r="AI292" s="101"/>
    </row>
    <row r="293" spans="1:35" s="102" customFormat="1" x14ac:dyDescent="0.25">
      <c r="A293" s="101"/>
      <c r="B293" s="101"/>
      <c r="C293" s="101"/>
      <c r="D293" s="101"/>
      <c r="E293" s="101"/>
      <c r="F293" s="101"/>
      <c r="G293" s="101"/>
      <c r="H293" s="101"/>
      <c r="I293" s="101"/>
      <c r="J293" s="101"/>
      <c r="K293" s="101"/>
      <c r="L293" s="101"/>
      <c r="M293" s="101"/>
      <c r="N293" s="104"/>
      <c r="O293" s="101"/>
      <c r="P293" s="101"/>
      <c r="Q293" s="101"/>
      <c r="R293" s="101"/>
      <c r="S293" s="101"/>
      <c r="T293" s="101"/>
      <c r="U293" s="101"/>
      <c r="V293" s="101"/>
      <c r="W293" s="101"/>
      <c r="X293" s="101"/>
      <c r="Y293" s="101"/>
      <c r="Z293" s="101"/>
      <c r="AA293" s="101"/>
      <c r="AB293" s="101"/>
      <c r="AC293" s="101"/>
      <c r="AD293" s="101"/>
      <c r="AE293" s="101"/>
      <c r="AF293" s="101"/>
      <c r="AG293" s="101"/>
      <c r="AH293" s="101"/>
      <c r="AI293" s="101"/>
    </row>
    <row r="294" spans="1:35" s="102" customFormat="1" x14ac:dyDescent="0.25">
      <c r="A294" s="101"/>
      <c r="B294" s="101"/>
      <c r="C294" s="101"/>
      <c r="D294" s="101"/>
      <c r="E294" s="101"/>
      <c r="F294" s="101"/>
      <c r="G294" s="101"/>
      <c r="H294" s="101"/>
      <c r="I294" s="101"/>
      <c r="J294" s="101"/>
      <c r="K294" s="101"/>
      <c r="L294" s="101"/>
      <c r="M294" s="101"/>
      <c r="N294" s="104"/>
      <c r="O294" s="101"/>
      <c r="P294" s="101"/>
      <c r="Q294" s="101"/>
      <c r="R294" s="101"/>
      <c r="S294" s="101"/>
      <c r="T294" s="101"/>
      <c r="U294" s="101"/>
      <c r="V294" s="101"/>
      <c r="W294" s="101"/>
      <c r="X294" s="101"/>
      <c r="Y294" s="101"/>
      <c r="Z294" s="101"/>
      <c r="AA294" s="101"/>
      <c r="AB294" s="101"/>
      <c r="AC294" s="101"/>
      <c r="AD294" s="101"/>
      <c r="AE294" s="101"/>
      <c r="AF294" s="101"/>
      <c r="AG294" s="101"/>
      <c r="AH294" s="101"/>
      <c r="AI294" s="101"/>
    </row>
    <row r="295" spans="1:35" s="102" customFormat="1" x14ac:dyDescent="0.25">
      <c r="A295" s="101"/>
      <c r="B295" s="101"/>
      <c r="C295" s="101"/>
      <c r="D295" s="101"/>
      <c r="E295" s="101"/>
      <c r="F295" s="101"/>
      <c r="G295" s="101"/>
      <c r="H295" s="101"/>
      <c r="I295" s="101"/>
      <c r="J295" s="101"/>
      <c r="K295" s="101"/>
      <c r="L295" s="101"/>
      <c r="M295" s="101"/>
      <c r="N295" s="104"/>
      <c r="O295" s="101"/>
      <c r="P295" s="101"/>
      <c r="Q295" s="101"/>
      <c r="R295" s="101"/>
      <c r="S295" s="101"/>
      <c r="T295" s="101"/>
      <c r="U295" s="101"/>
      <c r="V295" s="101"/>
      <c r="W295" s="101"/>
      <c r="X295" s="101"/>
      <c r="Y295" s="101"/>
      <c r="Z295" s="101"/>
      <c r="AA295" s="101"/>
      <c r="AB295" s="101"/>
      <c r="AC295" s="101"/>
      <c r="AD295" s="101"/>
      <c r="AE295" s="101"/>
      <c r="AF295" s="101"/>
      <c r="AG295" s="101"/>
      <c r="AH295" s="101"/>
      <c r="AI295" s="101"/>
    </row>
    <row r="296" spans="1:35" s="102" customFormat="1" x14ac:dyDescent="0.25">
      <c r="A296" s="101"/>
      <c r="B296" s="101"/>
      <c r="C296" s="101"/>
      <c r="D296" s="101"/>
      <c r="E296" s="101"/>
      <c r="F296" s="101"/>
      <c r="G296" s="101"/>
      <c r="H296" s="101"/>
      <c r="I296" s="101"/>
      <c r="J296" s="101"/>
      <c r="K296" s="101"/>
      <c r="L296" s="101"/>
      <c r="M296" s="101"/>
      <c r="N296" s="104"/>
      <c r="O296" s="101"/>
      <c r="P296" s="101"/>
      <c r="Q296" s="101"/>
      <c r="R296" s="101"/>
      <c r="S296" s="101"/>
      <c r="T296" s="101"/>
      <c r="U296" s="101"/>
      <c r="V296" s="101"/>
      <c r="W296" s="101"/>
      <c r="X296" s="101"/>
      <c r="Y296" s="101"/>
      <c r="Z296" s="101"/>
      <c r="AA296" s="101"/>
      <c r="AB296" s="101"/>
      <c r="AC296" s="101"/>
      <c r="AD296" s="101"/>
      <c r="AE296" s="101"/>
      <c r="AF296" s="101"/>
      <c r="AG296" s="101"/>
      <c r="AH296" s="101"/>
      <c r="AI296" s="101"/>
    </row>
    <row r="297" spans="1:35" s="102" customFormat="1" x14ac:dyDescent="0.25">
      <c r="A297" s="101"/>
      <c r="B297" s="101"/>
      <c r="C297" s="101"/>
      <c r="D297" s="101"/>
      <c r="E297" s="101"/>
      <c r="F297" s="101"/>
      <c r="G297" s="101"/>
      <c r="H297" s="101"/>
      <c r="I297" s="101"/>
      <c r="J297" s="101"/>
      <c r="K297" s="101"/>
      <c r="L297" s="101"/>
      <c r="M297" s="101"/>
      <c r="N297" s="104"/>
      <c r="O297" s="101"/>
      <c r="P297" s="101"/>
      <c r="Q297" s="101"/>
      <c r="R297" s="101"/>
      <c r="S297" s="101"/>
      <c r="T297" s="101"/>
      <c r="U297" s="101"/>
      <c r="V297" s="101"/>
      <c r="W297" s="101"/>
      <c r="X297" s="101"/>
      <c r="Y297" s="101"/>
      <c r="Z297" s="101"/>
      <c r="AA297" s="101"/>
      <c r="AB297" s="101"/>
      <c r="AC297" s="101"/>
      <c r="AD297" s="101"/>
      <c r="AE297" s="101"/>
      <c r="AF297" s="101"/>
      <c r="AG297" s="101"/>
      <c r="AH297" s="101"/>
      <c r="AI297" s="101"/>
    </row>
    <row r="298" spans="1:35" s="102" customFormat="1" x14ac:dyDescent="0.25">
      <c r="A298" s="101"/>
      <c r="B298" s="101"/>
      <c r="C298" s="101"/>
      <c r="D298" s="101"/>
      <c r="E298" s="101"/>
      <c r="F298" s="101"/>
      <c r="G298" s="101"/>
      <c r="H298" s="101"/>
      <c r="I298" s="101"/>
      <c r="J298" s="101"/>
      <c r="K298" s="101"/>
      <c r="L298" s="101"/>
      <c r="M298" s="101"/>
      <c r="N298" s="104"/>
      <c r="O298" s="101"/>
      <c r="P298" s="101"/>
      <c r="Q298" s="101"/>
      <c r="R298" s="101"/>
      <c r="S298" s="101"/>
      <c r="T298" s="101"/>
      <c r="U298" s="101"/>
      <c r="V298" s="101"/>
      <c r="W298" s="101"/>
      <c r="X298" s="101"/>
      <c r="Y298" s="101"/>
      <c r="Z298" s="101"/>
      <c r="AA298" s="101"/>
      <c r="AB298" s="101"/>
      <c r="AC298" s="101"/>
      <c r="AD298" s="101"/>
      <c r="AE298" s="101"/>
      <c r="AF298" s="101"/>
      <c r="AG298" s="101"/>
      <c r="AH298" s="101"/>
      <c r="AI298" s="101"/>
    </row>
    <row r="299" spans="1:35" s="102" customFormat="1" x14ac:dyDescent="0.25">
      <c r="A299" s="101"/>
      <c r="B299" s="101"/>
      <c r="C299" s="101"/>
      <c r="D299" s="101"/>
      <c r="E299" s="101"/>
      <c r="F299" s="101"/>
      <c r="G299" s="101"/>
      <c r="H299" s="101"/>
      <c r="I299" s="101"/>
      <c r="J299" s="101"/>
      <c r="K299" s="101"/>
      <c r="L299" s="101"/>
      <c r="M299" s="101"/>
      <c r="N299" s="104"/>
      <c r="O299" s="101"/>
      <c r="P299" s="101"/>
      <c r="Q299" s="101"/>
      <c r="R299" s="101"/>
      <c r="S299" s="101"/>
      <c r="T299" s="101"/>
      <c r="U299" s="101"/>
      <c r="V299" s="101"/>
      <c r="W299" s="101"/>
      <c r="X299" s="101"/>
      <c r="Y299" s="101"/>
      <c r="Z299" s="101"/>
      <c r="AA299" s="101"/>
      <c r="AB299" s="101"/>
      <c r="AC299" s="101"/>
      <c r="AD299" s="101"/>
      <c r="AE299" s="101"/>
      <c r="AF299" s="101"/>
      <c r="AG299" s="101"/>
      <c r="AH299" s="101"/>
      <c r="AI299" s="101"/>
    </row>
    <row r="300" spans="1:35" s="102" customFormat="1" x14ac:dyDescent="0.25">
      <c r="A300" s="101"/>
      <c r="B300" s="101"/>
      <c r="C300" s="101"/>
      <c r="D300" s="101"/>
      <c r="E300" s="101"/>
      <c r="F300" s="101"/>
      <c r="G300" s="101"/>
      <c r="H300" s="101"/>
      <c r="I300" s="101"/>
      <c r="J300" s="101"/>
      <c r="K300" s="101"/>
      <c r="L300" s="101"/>
      <c r="M300" s="101"/>
      <c r="N300" s="104"/>
      <c r="O300" s="101"/>
      <c r="P300" s="101"/>
      <c r="Q300" s="101"/>
      <c r="R300" s="101"/>
      <c r="S300" s="101"/>
      <c r="T300" s="101"/>
      <c r="U300" s="101"/>
      <c r="V300" s="101"/>
      <c r="W300" s="101"/>
      <c r="X300" s="101"/>
      <c r="Y300" s="101"/>
      <c r="Z300" s="101"/>
      <c r="AA300" s="101"/>
      <c r="AB300" s="101"/>
      <c r="AC300" s="101"/>
      <c r="AD300" s="101"/>
      <c r="AE300" s="101"/>
      <c r="AF300" s="101"/>
      <c r="AG300" s="101"/>
      <c r="AH300" s="101"/>
      <c r="AI300" s="101"/>
    </row>
    <row r="301" spans="1:35" s="102" customFormat="1" x14ac:dyDescent="0.25">
      <c r="A301" s="101"/>
      <c r="B301" s="101"/>
      <c r="C301" s="101"/>
      <c r="D301" s="101"/>
      <c r="E301" s="101"/>
      <c r="F301" s="101"/>
      <c r="G301" s="101"/>
      <c r="H301" s="101"/>
      <c r="I301" s="101"/>
      <c r="J301" s="101"/>
      <c r="K301" s="101"/>
      <c r="L301" s="101"/>
      <c r="M301" s="101"/>
      <c r="N301" s="104"/>
      <c r="O301" s="103"/>
      <c r="P301" s="101"/>
      <c r="Q301" s="101"/>
      <c r="R301" s="101"/>
      <c r="S301" s="101"/>
      <c r="T301" s="101"/>
      <c r="U301" s="101"/>
      <c r="V301" s="101"/>
      <c r="W301" s="101"/>
      <c r="X301" s="101"/>
      <c r="Y301" s="101"/>
      <c r="Z301" s="101"/>
      <c r="AA301" s="101"/>
      <c r="AB301" s="101"/>
      <c r="AC301" s="101"/>
      <c r="AD301" s="101"/>
      <c r="AE301" s="101"/>
      <c r="AF301" s="101"/>
      <c r="AG301" s="101"/>
      <c r="AH301" s="101"/>
      <c r="AI301" s="101"/>
    </row>
    <row r="302" spans="1:35" s="102" customFormat="1" x14ac:dyDescent="0.25">
      <c r="A302" s="101"/>
      <c r="B302" s="101"/>
      <c r="C302" s="101"/>
      <c r="D302" s="101"/>
      <c r="E302" s="101"/>
      <c r="F302" s="101"/>
      <c r="G302" s="101"/>
      <c r="H302" s="101"/>
      <c r="I302" s="101"/>
      <c r="J302" s="101"/>
      <c r="K302" s="101"/>
      <c r="L302" s="101"/>
      <c r="M302" s="101"/>
      <c r="N302" s="104"/>
      <c r="O302" s="103"/>
      <c r="P302" s="101"/>
      <c r="Q302" s="101"/>
      <c r="R302" s="101"/>
      <c r="S302" s="101"/>
      <c r="T302" s="101"/>
      <c r="U302" s="101"/>
      <c r="V302" s="101"/>
      <c r="W302" s="101"/>
      <c r="X302" s="101"/>
      <c r="Y302" s="101"/>
      <c r="Z302" s="101"/>
      <c r="AA302" s="101"/>
      <c r="AB302" s="101"/>
      <c r="AC302" s="101"/>
      <c r="AD302" s="101"/>
      <c r="AE302" s="101"/>
      <c r="AF302" s="101"/>
      <c r="AG302" s="101"/>
      <c r="AH302" s="101"/>
      <c r="AI302" s="101"/>
    </row>
    <row r="303" spans="1:35" s="102" customFormat="1" x14ac:dyDescent="0.25">
      <c r="A303" s="101"/>
      <c r="B303" s="101"/>
      <c r="C303" s="101"/>
      <c r="D303" s="101"/>
      <c r="E303" s="101"/>
      <c r="F303" s="101"/>
      <c r="G303" s="101"/>
      <c r="H303" s="101"/>
      <c r="I303" s="101"/>
      <c r="J303" s="101"/>
      <c r="K303" s="101"/>
      <c r="L303" s="101"/>
      <c r="M303" s="101"/>
      <c r="N303" s="104"/>
      <c r="O303" s="103"/>
      <c r="P303" s="101"/>
      <c r="Q303" s="101"/>
      <c r="R303" s="101"/>
      <c r="S303" s="101"/>
      <c r="T303" s="101"/>
      <c r="U303" s="101"/>
      <c r="V303" s="101"/>
      <c r="W303" s="101"/>
      <c r="X303" s="101"/>
      <c r="Y303" s="101"/>
      <c r="Z303" s="101"/>
      <c r="AA303" s="101"/>
      <c r="AB303" s="101"/>
      <c r="AC303" s="101"/>
      <c r="AD303" s="101"/>
      <c r="AE303" s="101"/>
      <c r="AF303" s="101"/>
      <c r="AG303" s="101"/>
      <c r="AH303" s="101"/>
      <c r="AI303" s="101"/>
    </row>
  </sheetData>
  <sortState ref="A3:O33">
    <sortCondition ref="K3:K33"/>
  </sortState>
  <mergeCells count="2">
    <mergeCell ref="K2:L2"/>
    <mergeCell ref="A40:T40"/>
  </mergeCells>
  <conditionalFormatting sqref="L3:L33">
    <cfRule type="dataBar" priority="3">
      <dataBar showValue="0">
        <cfvo type="min"/>
        <cfvo type="max"/>
        <color rgb="FF69AE23"/>
      </dataBar>
      <extLst>
        <ext xmlns:x14="http://schemas.microsoft.com/office/spreadsheetml/2009/9/main" uri="{B025F937-C7B1-47D3-B67F-A62EFF666E3E}">
          <x14:id>{E8316D2A-4858-4584-94F5-AD27B4E4375B}</x14:id>
        </ext>
      </extLst>
    </cfRule>
  </conditionalFormatting>
  <conditionalFormatting sqref="M3:M33">
    <cfRule type="dataBar" priority="1">
      <dataBar>
        <cfvo type="min"/>
        <cfvo type="max"/>
        <color rgb="FF69AE23"/>
      </dataBar>
      <extLst>
        <ext xmlns:x14="http://schemas.microsoft.com/office/spreadsheetml/2009/9/main" uri="{B025F937-C7B1-47D3-B67F-A62EFF666E3E}">
          <x14:id>{A2A6640F-1EEA-4171-A8EE-DF13808D1CD0}</x14:id>
        </ext>
      </extLst>
    </cfRule>
    <cfRule type="dataBar" priority="2">
      <dataBar>
        <cfvo type="min"/>
        <cfvo type="max"/>
        <color rgb="FF69AE23"/>
      </dataBar>
      <extLst>
        <ext xmlns:x14="http://schemas.microsoft.com/office/spreadsheetml/2009/9/main" uri="{B025F937-C7B1-47D3-B67F-A62EFF666E3E}">
          <x14:id>{F7DABF3C-179B-47B9-8D12-ED0FCFFAD59F}</x14:id>
        </ext>
      </extLst>
    </cfRule>
  </conditionalFormatting>
  <pageMargins left="0.70866141732283472" right="0.70866141732283472" top="0.74803149606299213" bottom="0.74803149606299213" header="0.31496062992125984" footer="0.31496062992125984"/>
  <pageSetup paperSize="9" scale="80" orientation="portrait" r:id="rId1"/>
  <ignoredErrors>
    <ignoredError sqref="N10 N17 N25" formula="1"/>
  </ignoredErrors>
  <extLst>
    <ext xmlns:x14="http://schemas.microsoft.com/office/spreadsheetml/2009/9/main" uri="{78C0D931-6437-407d-A8EE-F0AAD7539E65}">
      <x14:conditionalFormattings>
        <x14:conditionalFormatting xmlns:xm="http://schemas.microsoft.com/office/excel/2006/main">
          <x14:cfRule type="dataBar" id="{E8316D2A-4858-4584-94F5-AD27B4E4375B}">
            <x14:dataBar minLength="0" maxLength="100" gradient="0">
              <x14:cfvo type="autoMin"/>
              <x14:cfvo type="autoMax"/>
              <x14:negativeFillColor rgb="FFFF0000"/>
              <x14:axisColor rgb="FF000000"/>
            </x14:dataBar>
          </x14:cfRule>
          <xm:sqref>L3:L33</xm:sqref>
        </x14:conditionalFormatting>
        <x14:conditionalFormatting xmlns:xm="http://schemas.microsoft.com/office/excel/2006/main">
          <x14:cfRule type="dataBar" id="{A2A6640F-1EEA-4171-A8EE-DF13808D1CD0}">
            <x14:dataBar minLength="0" maxLength="100" gradient="0">
              <x14:cfvo type="autoMin"/>
              <x14:cfvo type="autoMax"/>
              <x14:negativeFillColor rgb="FFFF0000"/>
              <x14:axisColor rgb="FF000000"/>
            </x14:dataBar>
          </x14:cfRule>
          <x14:cfRule type="dataBar" id="{F7DABF3C-179B-47B9-8D12-ED0FCFFAD59F}">
            <x14:dataBar minLength="0" maxLength="100" gradient="0">
              <x14:cfvo type="autoMin"/>
              <x14:cfvo type="autoMax"/>
              <x14:negativeFillColor rgb="FFFF0000"/>
              <x14:axisColor rgb="FF000000"/>
            </x14:dataBar>
          </x14:cfRule>
          <xm:sqref>M3:M33</xm:sqref>
        </x14:conditionalFormatting>
      </x14:conditionalFormattings>
    </ext>
    <ext xmlns:x14="http://schemas.microsoft.com/office/spreadsheetml/2009/9/main" uri="{05C60535-1F16-4fd2-B633-F4F36F0B64E0}">
      <x14:sparklineGroups xmlns:xm="http://schemas.microsoft.com/office/excel/2006/main">
        <x14:sparklineGroup manualMax="0" manualMin="0" displayEmptyCellsAs="gap" markers="1">
          <x14:colorSeries rgb="FF69AE23"/>
          <x14:colorNegative rgb="FFD00000"/>
          <x14:colorAxis rgb="FF000000"/>
          <x14:colorMarkers rgb="FF69AE23"/>
          <x14:colorFirst rgb="FFD00000"/>
          <x14:colorLast rgb="FFD00000"/>
          <x14:colorHigh rgb="FFD00000"/>
          <x14:colorLow rgb="FFD00000"/>
          <x14:sparklines>
            <x14:sparkline>
              <xm:f>Table_D7!B3:K3</xm:f>
              <xm:sqref>M3</xm:sqref>
            </x14:sparkline>
            <x14:sparkline>
              <xm:f>Table_D7!B4:K4</xm:f>
              <xm:sqref>M4</xm:sqref>
            </x14:sparkline>
          </x14:sparklines>
        </x14:sparklineGroup>
        <x14:sparklineGroup manualMax="0" manualMin="0" displayEmptyCellsAs="gap" markers="1">
          <x14:colorSeries rgb="FF69AE23"/>
          <x14:colorNegative rgb="FFD00000"/>
          <x14:colorAxis rgb="FF000000"/>
          <x14:colorMarkers rgb="FF69AE23"/>
          <x14:colorFirst rgb="FFD00000"/>
          <x14:colorLast rgb="FFD00000"/>
          <x14:colorHigh rgb="FFD00000"/>
          <x14:colorLow rgb="FFD00000"/>
          <x14:sparklines>
            <x14:sparkline>
              <xm:f>Table_D7!B5:K5</xm:f>
              <xm:sqref>M5</xm:sqref>
            </x14:sparkline>
            <x14:sparkline>
              <xm:f>Table_D7!B6:K6</xm:f>
              <xm:sqref>M6</xm:sqref>
            </x14:sparkline>
            <x14:sparkline>
              <xm:f>Table_D7!B7:K7</xm:f>
              <xm:sqref>M7</xm:sqref>
            </x14:sparkline>
            <x14:sparkline>
              <xm:f>Table_D7!B8:K8</xm:f>
              <xm:sqref>M8</xm:sqref>
            </x14:sparkline>
            <x14:sparkline>
              <xm:f>Table_D7!B9:K9</xm:f>
              <xm:sqref>M9</xm:sqref>
            </x14:sparkline>
            <x14:sparkline>
              <xm:f>Table_D7!B10:K10</xm:f>
              <xm:sqref>M10</xm:sqref>
            </x14:sparkline>
            <x14:sparkline>
              <xm:f>Table_D7!B11:K11</xm:f>
              <xm:sqref>M11</xm:sqref>
            </x14:sparkline>
            <x14:sparkline>
              <xm:f>Table_D7!B12:K12</xm:f>
              <xm:sqref>M12</xm:sqref>
            </x14:sparkline>
            <x14:sparkline>
              <xm:f>Table_D7!B13:K13</xm:f>
              <xm:sqref>M13</xm:sqref>
            </x14:sparkline>
            <x14:sparkline>
              <xm:f>Table_D7!B14:K14</xm:f>
              <xm:sqref>M14</xm:sqref>
            </x14:sparkline>
            <x14:sparkline>
              <xm:f>Table_D7!B15:K15</xm:f>
              <xm:sqref>M15</xm:sqref>
            </x14:sparkline>
            <x14:sparkline>
              <xm:f>Table_D7!B16:K16</xm:f>
              <xm:sqref>M16</xm:sqref>
            </x14:sparkline>
            <x14:sparkline>
              <xm:f>Table_D7!B17:K17</xm:f>
              <xm:sqref>M17</xm:sqref>
            </x14:sparkline>
            <x14:sparkline>
              <xm:f>Table_D7!B18:K18</xm:f>
              <xm:sqref>M18</xm:sqref>
            </x14:sparkline>
            <x14:sparkline>
              <xm:f>Table_D7!B19:K19</xm:f>
              <xm:sqref>M19</xm:sqref>
            </x14:sparkline>
            <x14:sparkline>
              <xm:f>Table_D7!B20:K20</xm:f>
              <xm:sqref>M20</xm:sqref>
            </x14:sparkline>
            <x14:sparkline>
              <xm:f>Table_D7!B21:K21</xm:f>
              <xm:sqref>M21</xm:sqref>
            </x14:sparkline>
            <x14:sparkline>
              <xm:f>Table_D7!B22:K22</xm:f>
              <xm:sqref>M22</xm:sqref>
            </x14:sparkline>
            <x14:sparkline>
              <xm:f>Table_D7!B23:K23</xm:f>
              <xm:sqref>M23</xm:sqref>
            </x14:sparkline>
            <x14:sparkline>
              <xm:f>Table_D7!B24:K24</xm:f>
              <xm:sqref>M24</xm:sqref>
            </x14:sparkline>
            <x14:sparkline>
              <xm:f>Table_D7!B25:K25</xm:f>
              <xm:sqref>M25</xm:sqref>
            </x14:sparkline>
            <x14:sparkline>
              <xm:f>Table_D7!B26:K26</xm:f>
              <xm:sqref>M26</xm:sqref>
            </x14:sparkline>
            <x14:sparkline>
              <xm:f>Table_D7!B27:K27</xm:f>
              <xm:sqref>M27</xm:sqref>
            </x14:sparkline>
            <x14:sparkline>
              <xm:f>Table_D7!B28:K28</xm:f>
              <xm:sqref>M28</xm:sqref>
            </x14:sparkline>
            <x14:sparkline>
              <xm:f>Table_D7!B29:K29</xm:f>
              <xm:sqref>M29</xm:sqref>
            </x14:sparkline>
            <x14:sparkline>
              <xm:f>Table_D7!B30:K30</xm:f>
              <xm:sqref>M30</xm:sqref>
            </x14:sparkline>
            <x14:sparkline>
              <xm:f>Table_D7!B31:K31</xm:f>
              <xm:sqref>M31</xm:sqref>
            </x14:sparkline>
            <x14:sparkline>
              <xm:f>Table_D7!B32:K32</xm:f>
              <xm:sqref>M32</xm:sqref>
            </x14:sparkline>
            <x14:sparkline>
              <xm:f>Table_D7!B33:K33</xm:f>
              <xm:sqref>M33</xm:sqref>
            </x14:sparkline>
          </x14:sparklines>
        </x14:sparklineGroup>
      </x14:sparklineGroup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3"/>
  <sheetViews>
    <sheetView topLeftCell="A31" zoomScale="90" zoomScaleNormal="90" workbookViewId="0">
      <selection activeCell="A60" sqref="A60:M63"/>
    </sheetView>
  </sheetViews>
  <sheetFormatPr defaultColWidth="8.7109375" defaultRowHeight="12.75" x14ac:dyDescent="0.2"/>
  <cols>
    <col min="1" max="1" width="20" customWidth="1"/>
    <col min="2" max="3" width="7.42578125" bestFit="1" customWidth="1"/>
    <col min="4" max="4" width="7.7109375" bestFit="1" customWidth="1"/>
    <col min="5" max="6" width="7" customWidth="1"/>
    <col min="7" max="7" width="11.28515625" bestFit="1" customWidth="1"/>
    <col min="8" max="8" width="11.140625" customWidth="1"/>
    <col min="9" max="9" width="15" customWidth="1"/>
    <col min="10" max="10" width="11.42578125" bestFit="1" customWidth="1"/>
    <col min="11" max="11" width="10.42578125" customWidth="1"/>
    <col min="12" max="12" width="12.140625" bestFit="1" customWidth="1"/>
    <col min="13" max="13" width="13.7109375" customWidth="1"/>
    <col min="17" max="33" width="8.7109375" style="20"/>
  </cols>
  <sheetData>
    <row r="1" spans="1:32" ht="14.25" x14ac:dyDescent="0.2">
      <c r="A1" s="7" t="s">
        <v>153</v>
      </c>
    </row>
    <row r="3" spans="1:32" ht="30" customHeight="1" x14ac:dyDescent="0.2">
      <c r="A3" s="248" t="s">
        <v>0</v>
      </c>
      <c r="B3" s="317" t="s">
        <v>64</v>
      </c>
      <c r="C3" s="318"/>
      <c r="D3" s="318"/>
      <c r="E3" s="318"/>
      <c r="F3" s="319"/>
      <c r="G3" s="320" t="s">
        <v>65</v>
      </c>
      <c r="H3" s="321"/>
      <c r="I3" s="321"/>
      <c r="J3" s="322"/>
      <c r="K3" s="137" t="s">
        <v>66</v>
      </c>
      <c r="L3" s="317" t="s">
        <v>67</v>
      </c>
      <c r="M3" s="318"/>
      <c r="N3" s="21"/>
      <c r="O3" s="22"/>
    </row>
    <row r="4" spans="1:32" ht="31.5" customHeight="1" x14ac:dyDescent="0.2">
      <c r="A4" s="249"/>
      <c r="B4" s="23" t="s">
        <v>68</v>
      </c>
      <c r="C4" s="23" t="s">
        <v>69</v>
      </c>
      <c r="D4" s="24" t="s">
        <v>70</v>
      </c>
      <c r="E4" s="24" t="s">
        <v>71</v>
      </c>
      <c r="F4" s="24" t="s">
        <v>72</v>
      </c>
      <c r="G4" s="24" t="s">
        <v>73</v>
      </c>
      <c r="H4" s="24" t="s">
        <v>74</v>
      </c>
      <c r="I4" s="24" t="s">
        <v>75</v>
      </c>
      <c r="J4" s="24" t="s">
        <v>76</v>
      </c>
      <c r="K4" s="24" t="s">
        <v>77</v>
      </c>
      <c r="L4" s="24" t="s">
        <v>78</v>
      </c>
      <c r="M4" s="23" t="s">
        <v>79</v>
      </c>
    </row>
    <row r="5" spans="1:32" ht="14.25" x14ac:dyDescent="0.2">
      <c r="A5" s="25" t="s">
        <v>28</v>
      </c>
      <c r="B5" s="277">
        <v>9.9075000000000006</v>
      </c>
      <c r="C5" s="283">
        <v>4.7465000000000002</v>
      </c>
      <c r="D5" s="285">
        <v>1.3885999999999998</v>
      </c>
      <c r="E5" s="285">
        <v>2.1282999999999999</v>
      </c>
      <c r="F5" s="285">
        <v>0.72860000000000003</v>
      </c>
      <c r="G5" s="289">
        <v>6.4234</v>
      </c>
      <c r="H5" s="289">
        <v>32.8065</v>
      </c>
      <c r="I5" s="287">
        <v>1.8491</v>
      </c>
      <c r="J5" s="287">
        <v>7.3540000000000001</v>
      </c>
      <c r="K5" s="285">
        <v>6.6711999999999998</v>
      </c>
      <c r="L5" s="287">
        <v>24.651</v>
      </c>
      <c r="M5" s="289">
        <v>27.572199999999999</v>
      </c>
      <c r="AE5" s="147"/>
      <c r="AF5" s="147"/>
    </row>
    <row r="6" spans="1:32" ht="14.25" x14ac:dyDescent="0.2">
      <c r="A6" s="25" t="s">
        <v>12</v>
      </c>
      <c r="B6" s="279">
        <v>19.774799999999999</v>
      </c>
      <c r="C6" s="290">
        <v>9.7919</v>
      </c>
      <c r="D6" s="286">
        <v>1.2002999999999999</v>
      </c>
      <c r="E6" s="288">
        <v>3.5048999999999997</v>
      </c>
      <c r="F6" s="284">
        <v>0.57179999999999997</v>
      </c>
      <c r="G6" s="284">
        <v>5.9200000000000003E-2</v>
      </c>
      <c r="H6" s="288">
        <v>23.7469</v>
      </c>
      <c r="I6" s="284">
        <v>2.5000000000000001E-3</v>
      </c>
      <c r="J6" s="284">
        <v>2.8915999999999999</v>
      </c>
      <c r="K6" s="290">
        <v>195.4906</v>
      </c>
      <c r="L6" s="290">
        <v>30.010999999999999</v>
      </c>
      <c r="M6" s="290">
        <v>18.999600000000001</v>
      </c>
      <c r="AE6" s="147"/>
      <c r="AF6" s="147"/>
    </row>
    <row r="7" spans="1:32" ht="14.25" x14ac:dyDescent="0.2">
      <c r="A7" s="25" t="s">
        <v>4</v>
      </c>
      <c r="B7" s="280">
        <v>19.055199999999999</v>
      </c>
      <c r="C7" s="285">
        <v>5.3605</v>
      </c>
      <c r="D7" s="289">
        <v>4.2770999999999999</v>
      </c>
      <c r="E7" s="289">
        <v>4.0096999999999996</v>
      </c>
      <c r="F7" s="289">
        <v>2.7642000000000002</v>
      </c>
      <c r="G7" s="285">
        <v>0.6119</v>
      </c>
      <c r="H7" s="285">
        <v>13.5223</v>
      </c>
      <c r="I7" s="289">
        <v>5.2164000000000001</v>
      </c>
      <c r="J7" s="289">
        <v>14.5063</v>
      </c>
      <c r="K7" s="289">
        <v>57.214199999999998</v>
      </c>
      <c r="L7" s="263"/>
      <c r="M7" s="263"/>
      <c r="AE7" s="147"/>
      <c r="AF7" s="147"/>
    </row>
    <row r="8" spans="1:32" ht="14.25" x14ac:dyDescent="0.2">
      <c r="A8" s="25" t="s">
        <v>13</v>
      </c>
      <c r="B8" s="276">
        <v>16.934999999999999</v>
      </c>
      <c r="C8" s="288">
        <v>7.8879000000000001</v>
      </c>
      <c r="D8" s="288">
        <v>2.5534999999999997</v>
      </c>
      <c r="E8" s="286">
        <v>2.7900999999999998</v>
      </c>
      <c r="F8" s="288">
        <v>1.3605</v>
      </c>
      <c r="G8" s="288">
        <v>2.6808000000000001</v>
      </c>
      <c r="H8" s="290">
        <v>33.527000000000001</v>
      </c>
      <c r="I8" s="290">
        <v>2.8763000000000001</v>
      </c>
      <c r="J8" s="288">
        <v>8.0336999999999996</v>
      </c>
      <c r="K8" s="286">
        <v>13.1723</v>
      </c>
      <c r="L8" s="286">
        <v>23.0532</v>
      </c>
      <c r="M8" s="286">
        <v>9.3297000000000008</v>
      </c>
      <c r="P8" s="20"/>
      <c r="Q8" s="148"/>
      <c r="AE8" s="147"/>
      <c r="AF8" s="147"/>
    </row>
    <row r="9" spans="1:32" ht="14.25" x14ac:dyDescent="0.2">
      <c r="A9" s="25" t="s">
        <v>80</v>
      </c>
      <c r="B9" s="281">
        <v>30.1157</v>
      </c>
      <c r="C9" s="289">
        <v>9.7240000000000002</v>
      </c>
      <c r="D9" s="289">
        <v>6.3958000000000004</v>
      </c>
      <c r="E9" s="287">
        <v>3.1770999999999998</v>
      </c>
      <c r="F9" s="289">
        <v>5.8189000000000002</v>
      </c>
      <c r="G9" s="283">
        <v>0.1757</v>
      </c>
      <c r="H9" s="287">
        <v>27.052299999999999</v>
      </c>
      <c r="I9" s="289">
        <v>3.976</v>
      </c>
      <c r="J9" s="263">
        <v>19.3218</v>
      </c>
      <c r="K9" s="289">
        <v>54.171199999999999</v>
      </c>
      <c r="L9" s="263"/>
      <c r="M9" s="263"/>
      <c r="P9" s="20"/>
      <c r="AE9" s="147"/>
      <c r="AF9" s="147"/>
    </row>
    <row r="10" spans="1:32" ht="14.25" x14ac:dyDescent="0.2">
      <c r="A10" s="25" t="s">
        <v>152</v>
      </c>
      <c r="B10" s="276">
        <v>16.9191</v>
      </c>
      <c r="C10" s="286">
        <v>6.0176999999999996</v>
      </c>
      <c r="D10" s="288">
        <v>2.5424000000000002</v>
      </c>
      <c r="E10" s="288">
        <v>3.5975000000000001</v>
      </c>
      <c r="F10" s="286">
        <v>0.68520000000000003</v>
      </c>
      <c r="G10" s="290">
        <v>10.0124</v>
      </c>
      <c r="H10" s="288">
        <v>19.981000000000002</v>
      </c>
      <c r="I10" s="288">
        <v>0.8286</v>
      </c>
      <c r="J10" s="284">
        <v>4.0499000000000001</v>
      </c>
      <c r="K10" s="286">
        <v>5.1997</v>
      </c>
      <c r="L10" s="264"/>
      <c r="M10" s="264"/>
      <c r="P10" s="20"/>
      <c r="AE10" s="147"/>
      <c r="AF10" s="147"/>
    </row>
    <row r="11" spans="1:32" ht="14.25" x14ac:dyDescent="0.2">
      <c r="A11" s="25" t="s">
        <v>15</v>
      </c>
      <c r="B11" s="275">
        <v>13.437800000000001</v>
      </c>
      <c r="C11" s="287">
        <v>8.9251000000000005</v>
      </c>
      <c r="D11" s="283">
        <v>2.0400000000000001E-2</v>
      </c>
      <c r="E11" s="283">
        <v>1.4319</v>
      </c>
      <c r="F11" s="283">
        <v>0.36829999999999996</v>
      </c>
      <c r="G11" s="289">
        <v>25.189399999999999</v>
      </c>
      <c r="H11" s="283">
        <v>4.6867999999999999</v>
      </c>
      <c r="I11" s="283">
        <v>5.5800000000000002E-2</v>
      </c>
      <c r="J11" s="283">
        <v>2.7408000000000001</v>
      </c>
      <c r="K11" s="283">
        <v>0.59599999999999997</v>
      </c>
      <c r="L11" s="283">
        <v>7.2381000000000002</v>
      </c>
      <c r="M11" s="283">
        <v>6.0911</v>
      </c>
      <c r="P11" s="20"/>
      <c r="AE11" s="147"/>
      <c r="AF11" s="147"/>
    </row>
    <row r="12" spans="1:32" ht="14.25" x14ac:dyDescent="0.2">
      <c r="A12" s="25" t="s">
        <v>9</v>
      </c>
      <c r="B12" s="278">
        <v>10.2369</v>
      </c>
      <c r="C12" s="284">
        <v>3.7467999999999999</v>
      </c>
      <c r="D12" s="286">
        <v>1.1852</v>
      </c>
      <c r="E12" s="286">
        <v>2.3298000000000001</v>
      </c>
      <c r="F12" s="284">
        <v>0.64869999999999994</v>
      </c>
      <c r="G12" s="286">
        <v>1.3197000000000001</v>
      </c>
      <c r="H12" s="288">
        <v>19.147400000000001</v>
      </c>
      <c r="I12" s="284">
        <v>1.7600000000000001E-2</v>
      </c>
      <c r="J12" s="286">
        <v>6.3369</v>
      </c>
      <c r="K12" s="288">
        <v>17.271999999999998</v>
      </c>
      <c r="L12" s="288">
        <v>26.096800000000002</v>
      </c>
      <c r="M12" s="284">
        <v>2.7456999999999998</v>
      </c>
      <c r="P12" s="20"/>
      <c r="Q12" s="148"/>
      <c r="AE12" s="147"/>
      <c r="AF12" s="147"/>
    </row>
    <row r="13" spans="1:32" ht="14.25" x14ac:dyDescent="0.2">
      <c r="A13" s="25" t="s">
        <v>30</v>
      </c>
      <c r="B13" s="277">
        <v>12.5563</v>
      </c>
      <c r="C13" s="283">
        <v>4.3279999999999994</v>
      </c>
      <c r="D13" s="287">
        <v>1.7751999999999999</v>
      </c>
      <c r="E13" s="283">
        <v>0.62780000000000002</v>
      </c>
      <c r="F13" s="283">
        <v>0.47399999999999998</v>
      </c>
      <c r="G13" s="289">
        <v>8.7255000000000003</v>
      </c>
      <c r="H13" s="283">
        <v>5.5621</v>
      </c>
      <c r="I13" s="283">
        <v>7.1999999999999998E-3</v>
      </c>
      <c r="J13" s="283">
        <v>3.7749999999999999</v>
      </c>
      <c r="K13" s="283">
        <v>0.47670000000000001</v>
      </c>
      <c r="L13" s="283">
        <v>10.8565</v>
      </c>
      <c r="M13" s="283">
        <v>6.4150999999999998</v>
      </c>
      <c r="P13" s="20"/>
      <c r="Q13" s="148"/>
      <c r="AE13" s="147"/>
      <c r="AF13" s="147"/>
    </row>
    <row r="14" spans="1:32" ht="14.25" x14ac:dyDescent="0.2">
      <c r="A14" s="25" t="s">
        <v>17</v>
      </c>
      <c r="B14" s="282">
        <v>23.3401</v>
      </c>
      <c r="C14" s="290">
        <v>13.3475</v>
      </c>
      <c r="D14" s="286">
        <v>1.2776000000000001</v>
      </c>
      <c r="E14" s="286">
        <v>2.8111000000000002</v>
      </c>
      <c r="F14" s="288">
        <v>1.2060999999999999</v>
      </c>
      <c r="G14" s="286">
        <v>0.76690000000000003</v>
      </c>
      <c r="H14" s="286">
        <v>18.3872</v>
      </c>
      <c r="I14" s="290">
        <v>4.2725</v>
      </c>
      <c r="J14" s="286">
        <v>5.1675000000000004</v>
      </c>
      <c r="K14" s="288">
        <v>33.501399999999997</v>
      </c>
      <c r="L14" s="264"/>
      <c r="M14" s="264"/>
      <c r="P14" s="20"/>
      <c r="Q14" s="148"/>
      <c r="AE14" s="147"/>
      <c r="AF14" s="147"/>
    </row>
    <row r="15" spans="1:32" ht="14.25" x14ac:dyDescent="0.2">
      <c r="A15" s="25" t="s">
        <v>31</v>
      </c>
      <c r="B15" s="277">
        <v>11.370099999999999</v>
      </c>
      <c r="C15" s="283">
        <v>3.9565999999999999</v>
      </c>
      <c r="D15" s="287">
        <v>2.3632999999999997</v>
      </c>
      <c r="E15" s="283">
        <v>1.825</v>
      </c>
      <c r="F15" s="283">
        <v>0.63369999999999993</v>
      </c>
      <c r="G15" s="287">
        <v>6.0457000000000001</v>
      </c>
      <c r="H15" s="283">
        <v>7.2215999999999996</v>
      </c>
      <c r="I15" s="287">
        <v>1.7915000000000001</v>
      </c>
      <c r="J15" s="285">
        <v>5.5734000000000004</v>
      </c>
      <c r="K15" s="285">
        <v>6.3860999999999999</v>
      </c>
      <c r="L15" s="263"/>
      <c r="M15" s="263"/>
      <c r="P15" s="20"/>
      <c r="AE15" s="147"/>
      <c r="AF15" s="147"/>
    </row>
    <row r="16" spans="1:32" ht="14.25" x14ac:dyDescent="0.2">
      <c r="A16" s="25" t="s">
        <v>25</v>
      </c>
      <c r="B16" s="282">
        <v>32.405200000000001</v>
      </c>
      <c r="C16" s="290">
        <v>10.9566</v>
      </c>
      <c r="D16" s="290">
        <v>7.5933000000000002</v>
      </c>
      <c r="E16" s="290">
        <v>6.5960999999999999</v>
      </c>
      <c r="F16" s="290">
        <v>3.0384000000000002</v>
      </c>
      <c r="G16" s="284">
        <v>9.4700000000000006E-2</v>
      </c>
      <c r="H16" s="288">
        <v>19.784800000000001</v>
      </c>
      <c r="I16" s="288">
        <v>0.96160000000000001</v>
      </c>
      <c r="J16" s="290">
        <v>9.3763000000000005</v>
      </c>
      <c r="K16" s="290">
        <v>597.63080000000002</v>
      </c>
      <c r="L16" s="264"/>
      <c r="M16" s="264"/>
      <c r="P16" s="20"/>
      <c r="AE16" s="147"/>
      <c r="AF16" s="147"/>
    </row>
    <row r="17" spans="1:32" ht="14.25" x14ac:dyDescent="0.2">
      <c r="A17" s="25" t="s">
        <v>2</v>
      </c>
      <c r="B17" s="275">
        <v>13.267199999999999</v>
      </c>
      <c r="C17" s="283">
        <v>4.6148999999999996</v>
      </c>
      <c r="D17" s="287">
        <v>2.0585</v>
      </c>
      <c r="E17" s="285">
        <v>2.7876000000000003</v>
      </c>
      <c r="F17" s="289">
        <v>1.9255</v>
      </c>
      <c r="G17" s="285">
        <v>0.86529999999999996</v>
      </c>
      <c r="H17" s="289">
        <v>29.2285</v>
      </c>
      <c r="I17" s="287">
        <v>2.6185</v>
      </c>
      <c r="J17" s="289">
        <v>14.513199999999999</v>
      </c>
      <c r="K17" s="289">
        <v>71.567300000000003</v>
      </c>
      <c r="L17" s="289">
        <v>44.453000000000003</v>
      </c>
      <c r="M17" s="289">
        <v>42.504300000000001</v>
      </c>
      <c r="AE17" s="147"/>
      <c r="AF17" s="147"/>
    </row>
    <row r="18" spans="1:32" ht="14.25" x14ac:dyDescent="0.2">
      <c r="A18" s="25" t="s">
        <v>27</v>
      </c>
      <c r="B18" s="279">
        <v>19.540700000000001</v>
      </c>
      <c r="C18" s="288">
        <v>8.4041999999999994</v>
      </c>
      <c r="D18" s="284">
        <v>0.54120000000000001</v>
      </c>
      <c r="E18" s="284">
        <v>1.4033</v>
      </c>
      <c r="F18" s="284">
        <v>0.56299999999999994</v>
      </c>
      <c r="G18" s="290">
        <v>8.4685000000000006</v>
      </c>
      <c r="H18" s="284">
        <v>9.8424999999999994</v>
      </c>
      <c r="I18" s="284">
        <v>1.3299999999999999E-2</v>
      </c>
      <c r="J18" s="284">
        <v>2.8812000000000002</v>
      </c>
      <c r="K18" s="284">
        <v>1.3634999999999999</v>
      </c>
      <c r="L18" s="284">
        <v>13.0931</v>
      </c>
      <c r="M18" s="288">
        <v>17.325500000000002</v>
      </c>
      <c r="AE18" s="147"/>
      <c r="AF18" s="147"/>
    </row>
    <row r="19" spans="1:32" ht="14.25" x14ac:dyDescent="0.2">
      <c r="A19" s="25" t="s">
        <v>7</v>
      </c>
      <c r="B19" s="281">
        <v>21.023900000000001</v>
      </c>
      <c r="C19" s="289">
        <v>10.039299999999999</v>
      </c>
      <c r="D19" s="285">
        <v>1.1663999999999999</v>
      </c>
      <c r="E19" s="289">
        <v>3.8633999999999999</v>
      </c>
      <c r="F19" s="283">
        <v>0.55100000000000005</v>
      </c>
      <c r="G19" s="287">
        <v>5.6459999999999999</v>
      </c>
      <c r="H19" s="285">
        <v>16.9726</v>
      </c>
      <c r="I19" s="283">
        <v>0.11650000000000001</v>
      </c>
      <c r="J19" s="283">
        <v>2.6208</v>
      </c>
      <c r="K19" s="283">
        <v>4.2907999999999999</v>
      </c>
      <c r="L19" s="285">
        <v>17.415900000000001</v>
      </c>
      <c r="M19" s="285">
        <v>9.9810999999999996</v>
      </c>
      <c r="AE19" s="147"/>
      <c r="AF19" s="147"/>
    </row>
    <row r="20" spans="1:32" ht="14.25" x14ac:dyDescent="0.2">
      <c r="A20" s="25" t="s">
        <v>18</v>
      </c>
      <c r="B20" s="279">
        <v>19.798200000000001</v>
      </c>
      <c r="C20" s="288">
        <v>9.2342999999999993</v>
      </c>
      <c r="D20" s="288">
        <v>2.2684000000000002</v>
      </c>
      <c r="E20" s="290">
        <v>4.0555000000000003</v>
      </c>
      <c r="F20" s="290">
        <v>1.9884999999999999</v>
      </c>
      <c r="G20" s="284">
        <v>1.5E-3</v>
      </c>
      <c r="H20" s="290">
        <v>36.494700000000002</v>
      </c>
      <c r="I20" s="290">
        <v>10.123100000000001</v>
      </c>
      <c r="J20" s="290">
        <v>10.027200000000001</v>
      </c>
      <c r="K20" s="290">
        <v>240.90360000000001</v>
      </c>
      <c r="L20" s="290">
        <v>32.027700000000003</v>
      </c>
      <c r="M20" s="290">
        <v>35.450200000000002</v>
      </c>
      <c r="Q20" s="148"/>
      <c r="AE20" s="147"/>
      <c r="AF20" s="147"/>
    </row>
    <row r="21" spans="1:32" ht="14.25" x14ac:dyDescent="0.2">
      <c r="A21" s="25" t="s">
        <v>19</v>
      </c>
      <c r="B21" s="277">
        <v>12.0177</v>
      </c>
      <c r="C21" s="283">
        <v>4.6379999999999999</v>
      </c>
      <c r="D21" s="283">
        <v>0.62019999999999986</v>
      </c>
      <c r="E21" s="285">
        <v>2.1342999999999996</v>
      </c>
      <c r="F21" s="285">
        <v>0.85239999999999994</v>
      </c>
      <c r="G21" s="283">
        <v>0.45429999999999998</v>
      </c>
      <c r="H21" s="285">
        <v>16.447399999999998</v>
      </c>
      <c r="I21" s="285">
        <v>0.37859999999999999</v>
      </c>
      <c r="J21" s="285">
        <v>7.0686999999999998</v>
      </c>
      <c r="K21" s="287">
        <v>24.508500000000002</v>
      </c>
      <c r="L21" s="289">
        <v>38.267400000000002</v>
      </c>
      <c r="M21" s="285">
        <v>7.7011000000000003</v>
      </c>
      <c r="Q21" s="148"/>
      <c r="AE21" s="147"/>
      <c r="AF21" s="147"/>
    </row>
    <row r="22" spans="1:32" ht="14.25" x14ac:dyDescent="0.2">
      <c r="A22" s="25" t="s">
        <v>22</v>
      </c>
      <c r="B22" s="276">
        <v>13.442399999999999</v>
      </c>
      <c r="C22" s="286">
        <v>6.3113999999999999</v>
      </c>
      <c r="D22" s="286">
        <v>1.3448</v>
      </c>
      <c r="E22" s="286">
        <v>2.1074000000000002</v>
      </c>
      <c r="F22" s="286">
        <v>0.8226</v>
      </c>
      <c r="G22" s="286">
        <v>1.647</v>
      </c>
      <c r="H22" s="286">
        <v>11.2019</v>
      </c>
      <c r="I22" s="284">
        <v>5.28E-2</v>
      </c>
      <c r="J22" s="286">
        <v>6.0822000000000003</v>
      </c>
      <c r="K22" s="286">
        <v>10.923299999999999</v>
      </c>
      <c r="L22" s="264"/>
      <c r="M22" s="264"/>
      <c r="AE22" s="147"/>
      <c r="AF22" s="147"/>
    </row>
    <row r="23" spans="1:32" ht="14.25" x14ac:dyDescent="0.2">
      <c r="A23" s="25" t="s">
        <v>8</v>
      </c>
      <c r="B23" s="280">
        <v>19.751300000000001</v>
      </c>
      <c r="C23" s="287">
        <v>8.3213999999999988</v>
      </c>
      <c r="D23" s="287">
        <v>2.7461000000000002</v>
      </c>
      <c r="E23" s="287">
        <v>3.2863000000000002</v>
      </c>
      <c r="F23" s="287">
        <v>1.5741000000000001</v>
      </c>
      <c r="G23" s="283">
        <v>1.4200000000000001E-2</v>
      </c>
      <c r="H23" s="287">
        <v>23.990300000000001</v>
      </c>
      <c r="I23" s="283">
        <v>9.3700000000000006E-2</v>
      </c>
      <c r="J23" s="287">
        <v>7.9695999999999998</v>
      </c>
      <c r="K23" s="289">
        <v>94.426000000000002</v>
      </c>
      <c r="L23" s="287">
        <v>28.8584</v>
      </c>
      <c r="M23" s="287">
        <v>15.3865</v>
      </c>
      <c r="AE23" s="147"/>
      <c r="AF23" s="147"/>
    </row>
    <row r="24" spans="1:32" ht="14.25" x14ac:dyDescent="0.2">
      <c r="A24" s="25" t="s">
        <v>24</v>
      </c>
      <c r="B24" s="279">
        <v>18.7102</v>
      </c>
      <c r="C24" s="288">
        <v>6.7496999999999998</v>
      </c>
      <c r="D24" s="290">
        <v>2.8553000000000002</v>
      </c>
      <c r="E24" s="290">
        <v>4.2388000000000003</v>
      </c>
      <c r="F24" s="290">
        <v>1.8873</v>
      </c>
      <c r="G24" s="286">
        <v>1.3559000000000001</v>
      </c>
      <c r="H24" s="290">
        <v>32.611600000000003</v>
      </c>
      <c r="I24" s="290">
        <v>3.0668000000000002</v>
      </c>
      <c r="J24" s="290">
        <v>10.087</v>
      </c>
      <c r="K24" s="288">
        <v>37.925899999999999</v>
      </c>
      <c r="L24" s="264"/>
      <c r="M24" s="264"/>
      <c r="AE24" s="147"/>
      <c r="AF24" s="147"/>
    </row>
    <row r="25" spans="1:32" ht="14.25" x14ac:dyDescent="0.2">
      <c r="A25" s="25" t="s">
        <v>1</v>
      </c>
      <c r="B25" s="277">
        <v>8.6763999999999992</v>
      </c>
      <c r="C25" s="283">
        <v>2.8250999999999999</v>
      </c>
      <c r="D25" s="283">
        <v>2.86E-2</v>
      </c>
      <c r="E25" s="283">
        <v>1.4512</v>
      </c>
      <c r="F25" s="285">
        <v>0.6704</v>
      </c>
      <c r="G25" s="287">
        <v>1.8958999999999999</v>
      </c>
      <c r="H25" s="283">
        <v>10.6738</v>
      </c>
      <c r="I25" s="283">
        <v>6.2199999999999998E-2</v>
      </c>
      <c r="J25" s="287">
        <v>7.7267000000000001</v>
      </c>
      <c r="K25" s="285">
        <v>11.458</v>
      </c>
      <c r="L25" s="263"/>
      <c r="M25" s="263"/>
      <c r="AE25" s="147"/>
      <c r="AF25" s="147"/>
    </row>
    <row r="26" spans="1:32" ht="14.25" x14ac:dyDescent="0.2">
      <c r="A26" s="25" t="s">
        <v>3</v>
      </c>
      <c r="B26" s="276">
        <v>13.613300000000001</v>
      </c>
      <c r="C26" s="286">
        <v>5.6919000000000004</v>
      </c>
      <c r="D26" s="284">
        <v>5.4600000000000003E-2</v>
      </c>
      <c r="E26" s="284">
        <v>0.87150000000000005</v>
      </c>
      <c r="F26" s="284">
        <v>0.27760000000000001</v>
      </c>
      <c r="G26" s="290">
        <v>21.787500000000001</v>
      </c>
      <c r="H26" s="284">
        <v>0.224</v>
      </c>
      <c r="I26" s="284">
        <v>2.86E-2</v>
      </c>
      <c r="J26" s="284">
        <v>2.0392000000000001</v>
      </c>
      <c r="K26" s="284">
        <v>0.15429999999999999</v>
      </c>
      <c r="L26" s="264"/>
      <c r="M26" s="264"/>
      <c r="AE26" s="147"/>
      <c r="AF26" s="147"/>
    </row>
    <row r="27" spans="1:32" ht="14.25" x14ac:dyDescent="0.2">
      <c r="A27" s="25" t="s">
        <v>10</v>
      </c>
      <c r="B27" s="281">
        <v>22.228200000000001</v>
      </c>
      <c r="C27" s="285">
        <v>6.4001000000000001</v>
      </c>
      <c r="D27" s="289">
        <v>3.5118999999999998</v>
      </c>
      <c r="E27" s="289">
        <v>3.9167000000000001</v>
      </c>
      <c r="F27" s="287">
        <v>1.3528</v>
      </c>
      <c r="G27" s="285">
        <v>1.5389999999999999</v>
      </c>
      <c r="H27" s="285">
        <v>12.9786</v>
      </c>
      <c r="I27" s="285">
        <v>0.25280000000000002</v>
      </c>
      <c r="J27" s="285">
        <v>6.0707000000000004</v>
      </c>
      <c r="K27" s="287">
        <v>25.427299999999999</v>
      </c>
      <c r="L27" s="263"/>
      <c r="M27" s="263"/>
      <c r="AE27" s="147"/>
      <c r="AF27" s="147"/>
    </row>
    <row r="28" spans="1:32" ht="14.25" x14ac:dyDescent="0.2">
      <c r="A28" s="25" t="s">
        <v>29</v>
      </c>
      <c r="B28" s="279">
        <v>17.901999999999997</v>
      </c>
      <c r="C28" s="288">
        <v>9.0671999999999997</v>
      </c>
      <c r="D28" s="286">
        <v>1.6445999999999998</v>
      </c>
      <c r="E28" s="288">
        <v>3.1234000000000002</v>
      </c>
      <c r="F28" s="288">
        <v>1.5407999999999999</v>
      </c>
      <c r="G28" s="284">
        <v>3.3500000000000002E-2</v>
      </c>
      <c r="H28" s="290">
        <v>37.374000000000002</v>
      </c>
      <c r="I28" s="288">
        <v>0.93230000000000002</v>
      </c>
      <c r="J28" s="288">
        <v>8.6068999999999996</v>
      </c>
      <c r="K28" s="290">
        <v>68.064499999999995</v>
      </c>
      <c r="L28" s="286">
        <v>22.933700000000002</v>
      </c>
      <c r="M28" s="286">
        <v>11.6808</v>
      </c>
      <c r="AE28" s="147"/>
      <c r="AF28" s="147"/>
    </row>
    <row r="29" spans="1:32" ht="14.25" x14ac:dyDescent="0.2">
      <c r="A29" s="25" t="s">
        <v>32</v>
      </c>
      <c r="B29" s="281">
        <v>24.036899999999999</v>
      </c>
      <c r="C29" s="289">
        <v>11.3287</v>
      </c>
      <c r="D29" s="289">
        <v>4.5763999999999996</v>
      </c>
      <c r="E29" s="287">
        <v>3.0884</v>
      </c>
      <c r="F29" s="289">
        <v>3.1166999999999998</v>
      </c>
      <c r="G29" s="287">
        <v>2.3618000000000001</v>
      </c>
      <c r="H29" s="289">
        <v>29.9847</v>
      </c>
      <c r="I29" s="289">
        <v>3.7080000000000002</v>
      </c>
      <c r="J29" s="289">
        <v>12.9663</v>
      </c>
      <c r="K29" s="287">
        <v>19.357600000000001</v>
      </c>
      <c r="L29" s="263"/>
      <c r="M29" s="263"/>
      <c r="Q29" s="148"/>
      <c r="AE29" s="147"/>
      <c r="AF29" s="147"/>
    </row>
    <row r="30" spans="1:32" ht="14.25" x14ac:dyDescent="0.2">
      <c r="A30" s="25" t="s">
        <v>26</v>
      </c>
      <c r="B30" s="279">
        <v>17.968399999999999</v>
      </c>
      <c r="C30" s="284">
        <v>4.8446999999999996</v>
      </c>
      <c r="D30" s="290">
        <v>4.8571</v>
      </c>
      <c r="E30" s="290">
        <v>4.5789999999999997</v>
      </c>
      <c r="F30" s="288">
        <v>1.4661999999999999</v>
      </c>
      <c r="G30" s="288">
        <v>4.9497999999999998</v>
      </c>
      <c r="H30" s="286">
        <v>18.911000000000001</v>
      </c>
      <c r="I30" s="290">
        <v>4.6504000000000003</v>
      </c>
      <c r="J30" s="288">
        <v>8.1599000000000004</v>
      </c>
      <c r="K30" s="286">
        <v>11.6236</v>
      </c>
      <c r="L30" s="264"/>
      <c r="M30" s="264"/>
      <c r="Q30" s="148"/>
      <c r="AE30" s="147"/>
      <c r="AF30" s="147"/>
    </row>
    <row r="31" spans="1:32" ht="14.25" x14ac:dyDescent="0.2">
      <c r="A31" s="25" t="s">
        <v>6</v>
      </c>
      <c r="B31" s="277">
        <v>11.494</v>
      </c>
      <c r="C31" s="287">
        <v>6.7055999999999996</v>
      </c>
      <c r="D31" s="283">
        <v>0.38830000000000003</v>
      </c>
      <c r="E31" s="283">
        <v>1.7348999999999999</v>
      </c>
      <c r="F31" s="287">
        <v>0.99319999999999986</v>
      </c>
      <c r="G31" s="289">
        <v>12.394299999999999</v>
      </c>
      <c r="H31" s="287">
        <v>24.901700000000002</v>
      </c>
      <c r="I31" s="285">
        <v>0.55859999999999999</v>
      </c>
      <c r="J31" s="289">
        <v>8.641</v>
      </c>
      <c r="K31" s="283">
        <v>3.3262999999999998</v>
      </c>
      <c r="L31" s="285">
        <v>21.924199999999999</v>
      </c>
      <c r="M31" s="287">
        <v>13.245200000000001</v>
      </c>
      <c r="Q31" s="148"/>
      <c r="AE31" s="147"/>
      <c r="AF31" s="147"/>
    </row>
    <row r="32" spans="1:32" ht="14.25" x14ac:dyDescent="0.2">
      <c r="A32" s="25" t="s">
        <v>21</v>
      </c>
      <c r="B32" s="282">
        <v>23.0837</v>
      </c>
      <c r="C32" s="290">
        <v>13.1624</v>
      </c>
      <c r="D32" s="288">
        <v>2.3584000000000001</v>
      </c>
      <c r="E32" s="286">
        <v>2.8098000000000001</v>
      </c>
      <c r="F32" s="290">
        <v>2.2953000000000001</v>
      </c>
      <c r="G32" s="284">
        <v>0.47310000000000002</v>
      </c>
      <c r="H32" s="290">
        <v>30.593900000000001</v>
      </c>
      <c r="I32" s="288">
        <v>2.5194999999999999</v>
      </c>
      <c r="J32" s="290">
        <v>9.9337999999999997</v>
      </c>
      <c r="K32" s="288">
        <v>51.441600000000001</v>
      </c>
      <c r="L32" s="264"/>
      <c r="M32" s="264"/>
    </row>
    <row r="33" spans="1:33" ht="14.25" x14ac:dyDescent="0.2">
      <c r="A33" s="25" t="s">
        <v>5</v>
      </c>
      <c r="B33" s="277">
        <v>10.3276</v>
      </c>
      <c r="C33" s="285">
        <v>5.4843999999999999</v>
      </c>
      <c r="D33" s="283">
        <v>5.8900000000000001E-2</v>
      </c>
      <c r="E33" s="283">
        <v>0.51780000000000004</v>
      </c>
      <c r="F33" s="283">
        <v>0.55930000000000002</v>
      </c>
      <c r="G33" s="289">
        <v>26.700299999999999</v>
      </c>
      <c r="H33" s="283">
        <v>2.1612</v>
      </c>
      <c r="I33" s="283">
        <v>6.7999999999999996E-3</v>
      </c>
      <c r="J33" s="285">
        <v>5.4156000000000004</v>
      </c>
      <c r="K33" s="283">
        <v>0.24060000000000001</v>
      </c>
      <c r="L33" s="263"/>
      <c r="M33" s="263"/>
      <c r="Q33" s="149"/>
      <c r="R33" s="149"/>
    </row>
    <row r="34" spans="1:33" ht="14.25" customHeight="1" x14ac:dyDescent="0.2">
      <c r="A34" s="25" t="s">
        <v>151</v>
      </c>
      <c r="B34" s="276">
        <v>15.641400000000001</v>
      </c>
      <c r="C34" s="286">
        <v>5.8361000000000001</v>
      </c>
      <c r="D34" s="284">
        <v>0.20369999999999999</v>
      </c>
      <c r="E34" s="286">
        <v>2.5082000000000004</v>
      </c>
      <c r="F34" s="284">
        <v>0.38789999999999997</v>
      </c>
      <c r="G34" s="288">
        <v>4.8697999999999997</v>
      </c>
      <c r="H34" s="284">
        <v>3.9498000000000002</v>
      </c>
      <c r="I34" s="284">
        <v>7.8600000000000003E-2</v>
      </c>
      <c r="J34" s="284">
        <v>2.48</v>
      </c>
      <c r="K34" s="284">
        <v>1.9237</v>
      </c>
      <c r="L34" s="284">
        <v>9.0190000000000001</v>
      </c>
      <c r="M34" s="284">
        <v>5.3719000000000001</v>
      </c>
      <c r="Q34" s="149"/>
      <c r="R34" s="149"/>
    </row>
    <row r="35" spans="1:33" ht="14.25" x14ac:dyDescent="0.2">
      <c r="A35" s="26" t="s">
        <v>81</v>
      </c>
      <c r="B35" s="27">
        <f t="shared" ref="B35:M35" si="0">QUARTILE(B5:B34,0)</f>
        <v>8.6763999999999992</v>
      </c>
      <c r="C35" s="27">
        <f t="shared" si="0"/>
        <v>2.8250999999999999</v>
      </c>
      <c r="D35" s="27">
        <f t="shared" si="0"/>
        <v>2.0400000000000001E-2</v>
      </c>
      <c r="E35" s="27">
        <f t="shared" si="0"/>
        <v>0.51780000000000004</v>
      </c>
      <c r="F35" s="27">
        <f t="shared" si="0"/>
        <v>0.27760000000000001</v>
      </c>
      <c r="G35" s="27">
        <f t="shared" si="0"/>
        <v>1.5E-3</v>
      </c>
      <c r="H35" s="27">
        <f t="shared" si="0"/>
        <v>0.224</v>
      </c>
      <c r="I35" s="27">
        <f t="shared" si="0"/>
        <v>2.5000000000000001E-3</v>
      </c>
      <c r="J35" s="27">
        <f t="shared" si="0"/>
        <v>2.0392000000000001</v>
      </c>
      <c r="K35" s="27">
        <f t="shared" si="0"/>
        <v>0.15429999999999999</v>
      </c>
      <c r="L35" s="27">
        <f t="shared" si="0"/>
        <v>7.2381000000000002</v>
      </c>
      <c r="M35" s="27">
        <f t="shared" si="0"/>
        <v>2.7456999999999998</v>
      </c>
      <c r="R35" s="148"/>
    </row>
    <row r="36" spans="1:33" ht="14.25" x14ac:dyDescent="0.2">
      <c r="A36" s="26" t="s">
        <v>82</v>
      </c>
      <c r="B36" s="27">
        <f t="shared" ref="B36:M36" si="1">QUARTILE(B5:B34,1)</f>
        <v>12.734024999999999</v>
      </c>
      <c r="C36" s="27">
        <f t="shared" si="1"/>
        <v>4.9736499999999992</v>
      </c>
      <c r="D36" s="27">
        <f t="shared" si="1"/>
        <v>0.75674999999999981</v>
      </c>
      <c r="E36" s="27">
        <f t="shared" si="1"/>
        <v>1.8956</v>
      </c>
      <c r="F36" s="27">
        <f t="shared" si="1"/>
        <v>0.58727499999999999</v>
      </c>
      <c r="G36" s="27">
        <f t="shared" si="1"/>
        <v>0.50780000000000003</v>
      </c>
      <c r="H36" s="27">
        <f t="shared" si="1"/>
        <v>10.805825</v>
      </c>
      <c r="I36" s="27">
        <f t="shared" si="1"/>
        <v>5.74E-2</v>
      </c>
      <c r="J36" s="27">
        <f t="shared" si="1"/>
        <v>4.3292999999999999</v>
      </c>
      <c r="K36" s="27">
        <f t="shared" si="1"/>
        <v>4.5180249999999997</v>
      </c>
      <c r="L36" s="27">
        <f t="shared" si="1"/>
        <v>15.2545</v>
      </c>
      <c r="M36" s="27">
        <f t="shared" si="1"/>
        <v>7.0580999999999996</v>
      </c>
    </row>
    <row r="37" spans="1:33" ht="14.25" x14ac:dyDescent="0.2">
      <c r="A37" s="26" t="s">
        <v>83</v>
      </c>
      <c r="B37" s="27">
        <f t="shared" ref="B37:M37" si="2">QUARTILE(B5:B34, 2)</f>
        <v>17.418499999999998</v>
      </c>
      <c r="C37" s="27">
        <f t="shared" si="2"/>
        <v>6.5528499999999994</v>
      </c>
      <c r="D37" s="27">
        <f t="shared" si="2"/>
        <v>1.7098999999999998</v>
      </c>
      <c r="E37" s="27">
        <f t="shared" si="2"/>
        <v>2.7999499999999999</v>
      </c>
      <c r="F37" s="27">
        <f t="shared" si="2"/>
        <v>0.92279999999999984</v>
      </c>
      <c r="G37" s="27">
        <f t="shared" si="2"/>
        <v>1.77145</v>
      </c>
      <c r="H37" s="27">
        <f t="shared" si="2"/>
        <v>19.029200000000003</v>
      </c>
      <c r="I37" s="27">
        <f t="shared" si="2"/>
        <v>0.69359999999999999</v>
      </c>
      <c r="J37" s="27">
        <f t="shared" si="2"/>
        <v>7.2113499999999995</v>
      </c>
      <c r="K37" s="27">
        <f t="shared" si="2"/>
        <v>15.222149999999999</v>
      </c>
      <c r="L37" s="27">
        <f t="shared" si="2"/>
        <v>23.0532</v>
      </c>
      <c r="M37" s="27">
        <f t="shared" si="2"/>
        <v>11.6808</v>
      </c>
    </row>
    <row r="38" spans="1:33" ht="14.25" x14ac:dyDescent="0.2">
      <c r="A38" s="26" t="s">
        <v>84</v>
      </c>
      <c r="B38" s="27">
        <f t="shared" ref="B38:M38" si="3">QUARTILE(B5:B34, 3)</f>
        <v>19.792349999999999</v>
      </c>
      <c r="C38" s="27">
        <f t="shared" si="3"/>
        <v>9.1925249999999998</v>
      </c>
      <c r="D38" s="27">
        <f t="shared" si="3"/>
        <v>2.6979500000000001</v>
      </c>
      <c r="E38" s="27">
        <f t="shared" si="3"/>
        <v>3.5743499999999999</v>
      </c>
      <c r="F38" s="27">
        <f t="shared" si="3"/>
        <v>1.8089999999999999</v>
      </c>
      <c r="G38" s="27">
        <f t="shared" si="3"/>
        <v>6.3289749999999998</v>
      </c>
      <c r="H38" s="27">
        <f t="shared" si="3"/>
        <v>28.684449999999998</v>
      </c>
      <c r="I38" s="27">
        <f t="shared" si="3"/>
        <v>2.8118500000000002</v>
      </c>
      <c r="J38" s="27">
        <f t="shared" si="3"/>
        <v>9.192475</v>
      </c>
      <c r="K38" s="27">
        <f t="shared" si="3"/>
        <v>53.488799999999998</v>
      </c>
      <c r="L38" s="27">
        <f t="shared" si="3"/>
        <v>29.434699999999999</v>
      </c>
      <c r="M38" s="27">
        <f t="shared" si="3"/>
        <v>18.162550000000003</v>
      </c>
    </row>
    <row r="39" spans="1:33" s="13" customFormat="1" ht="14.25" x14ac:dyDescent="0.2">
      <c r="A39" s="26" t="s">
        <v>85</v>
      </c>
      <c r="B39" s="27">
        <f t="shared" ref="B39:M39" si="4">QUARTILE(B5:B34, 4)</f>
        <v>32.405200000000001</v>
      </c>
      <c r="C39" s="27">
        <f t="shared" si="4"/>
        <v>13.3475</v>
      </c>
      <c r="D39" s="27">
        <f t="shared" si="4"/>
        <v>7.5933000000000002</v>
      </c>
      <c r="E39" s="27">
        <f t="shared" si="4"/>
        <v>6.5960999999999999</v>
      </c>
      <c r="F39" s="27">
        <f t="shared" si="4"/>
        <v>5.8189000000000002</v>
      </c>
      <c r="G39" s="27">
        <f t="shared" si="4"/>
        <v>26.700299999999999</v>
      </c>
      <c r="H39" s="27">
        <f t="shared" si="4"/>
        <v>37.374000000000002</v>
      </c>
      <c r="I39" s="27">
        <f t="shared" si="4"/>
        <v>10.123100000000001</v>
      </c>
      <c r="J39" s="27">
        <f t="shared" si="4"/>
        <v>19.3218</v>
      </c>
      <c r="K39" s="27">
        <f t="shared" si="4"/>
        <v>597.63080000000002</v>
      </c>
      <c r="L39" s="27">
        <f t="shared" si="4"/>
        <v>44.453000000000003</v>
      </c>
      <c r="M39" s="27">
        <f t="shared" si="4"/>
        <v>42.504300000000001</v>
      </c>
      <c r="Q39" s="150"/>
      <c r="R39" s="150"/>
      <c r="S39" s="150"/>
      <c r="T39" s="150"/>
      <c r="U39" s="150"/>
      <c r="V39" s="150"/>
      <c r="W39" s="150"/>
      <c r="X39" s="150"/>
      <c r="Y39" s="150"/>
      <c r="Z39" s="150"/>
      <c r="AA39" s="150"/>
      <c r="AB39" s="150"/>
      <c r="AC39" s="150"/>
      <c r="AD39" s="150"/>
      <c r="AE39" s="150"/>
      <c r="AF39" s="150"/>
      <c r="AG39" s="150"/>
    </row>
    <row r="40" spans="1:33" s="13" customFormat="1" x14ac:dyDescent="0.2">
      <c r="A40"/>
      <c r="B40"/>
      <c r="C40"/>
      <c r="D40"/>
      <c r="E40"/>
      <c r="F40"/>
      <c r="G40"/>
      <c r="H40"/>
      <c r="I40"/>
      <c r="J40"/>
      <c r="K40"/>
      <c r="L40"/>
      <c r="M40"/>
      <c r="Q40" s="150"/>
      <c r="R40" s="150"/>
      <c r="S40" s="150"/>
      <c r="T40" s="150"/>
      <c r="U40" s="150"/>
      <c r="V40" s="150"/>
      <c r="W40" s="150"/>
      <c r="X40" s="150"/>
      <c r="Y40" s="150"/>
      <c r="Z40" s="150"/>
      <c r="AA40" s="150"/>
      <c r="AB40" s="150"/>
      <c r="AC40" s="150"/>
      <c r="AD40" s="150"/>
      <c r="AE40" s="150"/>
      <c r="AF40" s="150"/>
      <c r="AG40" s="150"/>
    </row>
    <row r="41" spans="1:33" s="13" customFormat="1" x14ac:dyDescent="0.2">
      <c r="A41" s="20"/>
      <c r="B41"/>
      <c r="C41"/>
      <c r="D41"/>
      <c r="E41"/>
      <c r="F41"/>
      <c r="G41"/>
      <c r="H41"/>
      <c r="I41"/>
      <c r="J41"/>
      <c r="K41"/>
      <c r="L41"/>
      <c r="M41"/>
      <c r="Q41" s="150"/>
      <c r="R41" s="150"/>
      <c r="S41" s="150"/>
      <c r="T41" s="150"/>
      <c r="U41" s="150"/>
      <c r="V41" s="150"/>
      <c r="W41" s="150"/>
      <c r="X41" s="150"/>
      <c r="Y41" s="150"/>
      <c r="Z41" s="150"/>
      <c r="AA41" s="150"/>
      <c r="AB41" s="150"/>
      <c r="AC41" s="150"/>
      <c r="AD41" s="150"/>
      <c r="AE41" s="150"/>
      <c r="AF41" s="150"/>
      <c r="AG41" s="150"/>
    </row>
    <row r="42" spans="1:33" s="13" customFormat="1" x14ac:dyDescent="0.2">
      <c r="A42" s="265"/>
      <c r="B42" s="11" t="s">
        <v>86</v>
      </c>
      <c r="C42" s="11"/>
      <c r="D42" s="12"/>
      <c r="E42" s="12"/>
      <c r="F42" s="12"/>
      <c r="G42" s="12"/>
      <c r="Q42" s="150"/>
      <c r="R42" s="150"/>
      <c r="S42" s="150"/>
      <c r="T42" s="150"/>
      <c r="U42" s="150"/>
      <c r="V42" s="150"/>
      <c r="W42" s="150"/>
      <c r="X42" s="150"/>
      <c r="Y42" s="150"/>
      <c r="Z42" s="150"/>
      <c r="AA42" s="150"/>
      <c r="AB42" s="150"/>
      <c r="AC42" s="150"/>
      <c r="AD42" s="150"/>
      <c r="AE42" s="150"/>
      <c r="AF42" s="150"/>
      <c r="AG42" s="150"/>
    </row>
    <row r="43" spans="1:33" s="13" customFormat="1" x14ac:dyDescent="0.2">
      <c r="A43" s="14"/>
      <c r="B43" s="11" t="s">
        <v>87</v>
      </c>
      <c r="C43" s="11"/>
      <c r="D43" s="12"/>
      <c r="E43" s="12"/>
      <c r="F43" s="12"/>
      <c r="G43" s="12"/>
      <c r="Q43" s="150"/>
      <c r="R43" s="150"/>
      <c r="S43" s="150"/>
      <c r="T43" s="150"/>
      <c r="U43" s="150"/>
      <c r="V43" s="150"/>
      <c r="W43" s="150"/>
      <c r="X43" s="150"/>
      <c r="Y43" s="150"/>
      <c r="Z43" s="150"/>
      <c r="AA43" s="150"/>
      <c r="AB43" s="150"/>
      <c r="AC43" s="150"/>
      <c r="AD43" s="150"/>
      <c r="AE43" s="150"/>
      <c r="AF43" s="150"/>
      <c r="AG43" s="150"/>
    </row>
    <row r="44" spans="1:33" s="13" customFormat="1" x14ac:dyDescent="0.2">
      <c r="A44" s="15"/>
      <c r="B44" s="11" t="s">
        <v>88</v>
      </c>
      <c r="C44" s="11"/>
      <c r="D44" s="12"/>
      <c r="E44" s="12"/>
      <c r="F44" s="12"/>
      <c r="G44" s="12"/>
      <c r="Q44" s="150"/>
      <c r="R44" s="150"/>
      <c r="S44" s="150"/>
      <c r="T44" s="150"/>
      <c r="U44" s="150"/>
      <c r="V44" s="150"/>
      <c r="W44" s="150"/>
      <c r="X44" s="150"/>
      <c r="Y44" s="150"/>
      <c r="Z44" s="150"/>
      <c r="AA44" s="150"/>
      <c r="AB44" s="150"/>
      <c r="AC44" s="150"/>
      <c r="AD44" s="150"/>
      <c r="AE44" s="150"/>
      <c r="AF44" s="150"/>
      <c r="AG44" s="150"/>
    </row>
    <row r="45" spans="1:33" s="13" customFormat="1" x14ac:dyDescent="0.2">
      <c r="A45" s="16"/>
      <c r="B45" s="11" t="s">
        <v>89</v>
      </c>
      <c r="C45" s="11"/>
      <c r="D45" s="12"/>
      <c r="E45" s="12"/>
      <c r="F45" s="12"/>
      <c r="G45" s="12"/>
      <c r="Q45" s="150"/>
      <c r="R45" s="150"/>
      <c r="S45" s="150"/>
      <c r="T45" s="150"/>
      <c r="U45" s="150"/>
      <c r="V45" s="150"/>
      <c r="W45" s="150"/>
      <c r="X45" s="150"/>
      <c r="Y45" s="150"/>
      <c r="Z45" s="150"/>
      <c r="AA45" s="150"/>
      <c r="AB45" s="150"/>
      <c r="AC45" s="150"/>
      <c r="AD45" s="150"/>
      <c r="AE45" s="150"/>
      <c r="AF45" s="150"/>
      <c r="AG45" s="150"/>
    </row>
    <row r="46" spans="1:33" s="13" customFormat="1" x14ac:dyDescent="0.2">
      <c r="A46" s="13" t="s">
        <v>90</v>
      </c>
      <c r="Q46" s="150"/>
      <c r="R46" s="150"/>
      <c r="S46" s="150"/>
      <c r="T46" s="150"/>
      <c r="U46" s="150"/>
      <c r="V46" s="150"/>
      <c r="W46" s="150"/>
      <c r="X46" s="150"/>
      <c r="Y46" s="150"/>
      <c r="Z46" s="150"/>
      <c r="AA46" s="150"/>
      <c r="AB46" s="150"/>
      <c r="AC46" s="150"/>
      <c r="AD46" s="150"/>
      <c r="AE46" s="150"/>
      <c r="AF46" s="150"/>
      <c r="AG46" s="150"/>
    </row>
    <row r="47" spans="1:33" s="13" customFormat="1" x14ac:dyDescent="0.2">
      <c r="Q47" s="150"/>
      <c r="R47" s="150"/>
      <c r="S47" s="150"/>
      <c r="T47" s="150"/>
      <c r="U47" s="150"/>
      <c r="V47" s="150"/>
      <c r="W47" s="150"/>
      <c r="X47" s="150"/>
      <c r="Y47" s="150"/>
      <c r="Z47" s="150"/>
      <c r="AA47" s="150"/>
      <c r="AB47" s="150"/>
      <c r="AC47" s="150"/>
      <c r="AD47" s="150"/>
      <c r="AE47" s="150"/>
      <c r="AF47" s="150"/>
      <c r="AG47" s="150"/>
    </row>
    <row r="48" spans="1:33" s="13" customFormat="1" x14ac:dyDescent="0.2">
      <c r="A48" s="11" t="s">
        <v>91</v>
      </c>
      <c r="B48" s="17"/>
      <c r="C48" s="17"/>
      <c r="D48" s="17"/>
      <c r="E48" s="17"/>
      <c r="F48" s="17"/>
      <c r="G48" s="17"/>
      <c r="H48" s="17"/>
      <c r="I48" s="17"/>
      <c r="J48" s="17"/>
      <c r="K48" s="17"/>
      <c r="L48" s="17"/>
      <c r="M48" s="17"/>
      <c r="Q48" s="150"/>
      <c r="R48" s="150"/>
      <c r="S48" s="150"/>
      <c r="T48" s="150"/>
      <c r="U48" s="150"/>
      <c r="V48" s="150"/>
      <c r="W48" s="150"/>
      <c r="X48" s="150"/>
      <c r="Y48" s="150"/>
      <c r="Z48" s="150"/>
      <c r="AA48" s="150"/>
      <c r="AB48" s="150"/>
      <c r="AC48" s="150"/>
      <c r="AD48" s="150"/>
      <c r="AE48" s="150"/>
      <c r="AF48" s="150"/>
      <c r="AG48" s="150"/>
    </row>
    <row r="49" spans="1:33" s="13" customFormat="1" x14ac:dyDescent="0.2">
      <c r="A49" s="18" t="s">
        <v>92</v>
      </c>
      <c r="B49" s="17"/>
      <c r="C49" s="17"/>
      <c r="D49" s="17"/>
      <c r="E49" s="17"/>
      <c r="F49" s="17"/>
      <c r="G49" s="17"/>
      <c r="H49" s="17"/>
      <c r="I49" s="17"/>
      <c r="J49" s="17"/>
      <c r="K49" s="17"/>
      <c r="L49" s="17"/>
      <c r="M49" s="17"/>
      <c r="Q49" s="150"/>
      <c r="R49" s="150"/>
      <c r="S49" s="150"/>
      <c r="T49" s="150"/>
      <c r="U49" s="150"/>
      <c r="V49" s="150"/>
      <c r="W49" s="150"/>
      <c r="X49" s="150"/>
      <c r="Y49" s="150"/>
      <c r="Z49" s="150"/>
      <c r="AA49" s="150"/>
      <c r="AB49" s="150"/>
      <c r="AC49" s="150"/>
      <c r="AD49" s="150"/>
      <c r="AE49" s="150"/>
      <c r="AF49" s="150"/>
      <c r="AG49" s="150"/>
    </row>
    <row r="50" spans="1:33" ht="19.5" customHeight="1" x14ac:dyDescent="0.2">
      <c r="A50" s="11" t="s">
        <v>173</v>
      </c>
      <c r="B50" s="17"/>
      <c r="C50" s="17"/>
      <c r="D50" s="17"/>
      <c r="E50" s="17"/>
      <c r="F50" s="17"/>
      <c r="G50" s="17"/>
      <c r="H50" s="17"/>
      <c r="I50" s="17"/>
      <c r="J50" s="17"/>
      <c r="K50" s="17"/>
      <c r="L50" s="17"/>
      <c r="M50" s="17"/>
    </row>
    <row r="51" spans="1:33" ht="30.75" customHeight="1" x14ac:dyDescent="0.2">
      <c r="A51" s="11" t="s">
        <v>93</v>
      </c>
      <c r="B51" s="19"/>
      <c r="C51" s="19"/>
      <c r="D51" s="19"/>
      <c r="E51" s="19"/>
      <c r="F51" s="19"/>
      <c r="G51" s="19"/>
      <c r="H51" s="19"/>
      <c r="I51" s="19"/>
      <c r="J51" s="19"/>
      <c r="K51" s="19"/>
      <c r="L51" s="19"/>
      <c r="M51" s="19"/>
      <c r="N51" s="32"/>
      <c r="O51" s="32"/>
      <c r="P51" s="32"/>
    </row>
    <row r="52" spans="1:33" ht="29.25" customHeight="1" x14ac:dyDescent="0.2">
      <c r="A52" s="11"/>
      <c r="B52" s="19"/>
      <c r="C52" s="19"/>
      <c r="D52" s="19"/>
      <c r="E52" s="19"/>
      <c r="F52" s="19"/>
      <c r="G52" s="19"/>
      <c r="H52" s="19"/>
      <c r="I52" s="19"/>
      <c r="J52" s="19"/>
      <c r="K52" s="19"/>
      <c r="L52" s="19"/>
      <c r="M52" s="19"/>
      <c r="N52" s="32"/>
      <c r="O52" s="32"/>
      <c r="P52" s="32"/>
    </row>
    <row r="53" spans="1:33" ht="30" customHeight="1" x14ac:dyDescent="0.2">
      <c r="A53" s="28" t="s">
        <v>94</v>
      </c>
      <c r="B53" s="29"/>
      <c r="C53" s="29"/>
      <c r="D53" s="30"/>
      <c r="E53" s="30"/>
      <c r="F53" s="30"/>
      <c r="G53" s="30"/>
      <c r="H53" s="30"/>
      <c r="I53" s="30"/>
      <c r="J53" s="30"/>
      <c r="K53" s="30"/>
      <c r="L53" s="30"/>
      <c r="M53" s="30"/>
      <c r="N53" s="32"/>
      <c r="O53" s="32"/>
      <c r="P53" s="32"/>
    </row>
    <row r="54" spans="1:33" ht="32.25" customHeight="1" x14ac:dyDescent="0.2">
      <c r="A54" s="31" t="s">
        <v>95</v>
      </c>
      <c r="B54" s="323" t="s">
        <v>95</v>
      </c>
      <c r="C54" s="323"/>
      <c r="D54" s="323" t="s">
        <v>96</v>
      </c>
      <c r="E54" s="323"/>
      <c r="F54" s="323"/>
      <c r="G54" s="323"/>
      <c r="H54" s="323"/>
      <c r="I54" s="323"/>
      <c r="J54" s="323"/>
      <c r="K54" s="323"/>
      <c r="L54" s="323"/>
      <c r="M54" s="323"/>
      <c r="N54" s="32"/>
      <c r="O54" s="32"/>
      <c r="P54" s="32"/>
    </row>
    <row r="55" spans="1:33" ht="15.75" customHeight="1" x14ac:dyDescent="0.2">
      <c r="A55" s="31" t="s">
        <v>74</v>
      </c>
      <c r="B55" s="323" t="s">
        <v>74</v>
      </c>
      <c r="C55" s="323"/>
      <c r="D55" s="323" t="s">
        <v>97</v>
      </c>
      <c r="E55" s="323"/>
      <c r="F55" s="323"/>
      <c r="G55" s="323"/>
      <c r="H55" s="323"/>
      <c r="I55" s="323"/>
      <c r="J55" s="323"/>
      <c r="K55" s="323"/>
      <c r="L55" s="323"/>
      <c r="M55" s="323"/>
    </row>
    <row r="56" spans="1:33" ht="33" customHeight="1" x14ac:dyDescent="0.2">
      <c r="A56" s="31" t="s">
        <v>75</v>
      </c>
      <c r="B56" s="323" t="s">
        <v>75</v>
      </c>
      <c r="C56" s="323"/>
      <c r="D56" s="323" t="s">
        <v>98</v>
      </c>
      <c r="E56" s="323"/>
      <c r="F56" s="323"/>
      <c r="G56" s="323"/>
      <c r="H56" s="323"/>
      <c r="I56" s="323"/>
      <c r="J56" s="323"/>
      <c r="K56" s="323"/>
      <c r="L56" s="323"/>
      <c r="M56" s="323"/>
      <c r="N56" s="325"/>
      <c r="O56" s="325"/>
      <c r="P56" s="325"/>
    </row>
    <row r="57" spans="1:33" ht="19.5" customHeight="1" x14ac:dyDescent="0.2">
      <c r="A57" s="31" t="s">
        <v>76</v>
      </c>
      <c r="B57" s="323" t="s">
        <v>76</v>
      </c>
      <c r="C57" s="323"/>
      <c r="D57" s="323" t="s">
        <v>99</v>
      </c>
      <c r="E57" s="323"/>
      <c r="F57" s="323"/>
      <c r="G57" s="323"/>
      <c r="H57" s="323"/>
      <c r="I57" s="323"/>
      <c r="J57" s="323"/>
      <c r="K57" s="323"/>
      <c r="L57" s="323"/>
      <c r="M57" s="323"/>
    </row>
    <row r="58" spans="1:33" ht="32.25" customHeight="1" x14ac:dyDescent="0.2">
      <c r="A58" s="28" t="s">
        <v>100</v>
      </c>
      <c r="B58" s="29"/>
      <c r="C58" s="29"/>
      <c r="D58" s="30"/>
      <c r="E58" s="30"/>
      <c r="F58" s="30"/>
      <c r="G58" s="30"/>
      <c r="H58" s="30"/>
      <c r="I58" s="30"/>
      <c r="J58" s="30"/>
      <c r="K58" s="30"/>
      <c r="L58" s="30"/>
      <c r="M58" s="30"/>
      <c r="N58" s="325"/>
      <c r="O58" s="325"/>
      <c r="P58" s="325"/>
    </row>
    <row r="59" spans="1:33" ht="31.5" customHeight="1" x14ac:dyDescent="0.2">
      <c r="A59" s="31" t="s">
        <v>77</v>
      </c>
      <c r="B59" s="323" t="s">
        <v>77</v>
      </c>
      <c r="C59" s="323"/>
      <c r="D59" s="323" t="s">
        <v>101</v>
      </c>
      <c r="E59" s="323"/>
      <c r="F59" s="323"/>
      <c r="G59" s="323"/>
      <c r="H59" s="323"/>
      <c r="I59" s="323"/>
      <c r="J59" s="323"/>
      <c r="K59" s="323"/>
      <c r="L59" s="323"/>
      <c r="M59" s="323"/>
      <c r="N59" s="325"/>
      <c r="O59" s="325"/>
      <c r="P59" s="325"/>
    </row>
    <row r="60" spans="1:33" ht="29.25" customHeight="1" x14ac:dyDescent="0.2">
      <c r="A60" s="28" t="s">
        <v>102</v>
      </c>
      <c r="B60" s="29"/>
      <c r="C60" s="29"/>
      <c r="D60" s="30"/>
      <c r="E60" s="30"/>
      <c r="F60" s="30"/>
      <c r="G60" s="30"/>
      <c r="H60" s="30"/>
      <c r="I60" s="30"/>
      <c r="J60" s="30"/>
      <c r="K60" s="30"/>
      <c r="L60" s="30"/>
      <c r="M60" s="30"/>
    </row>
    <row r="61" spans="1:33" x14ac:dyDescent="0.2">
      <c r="A61" s="31" t="s">
        <v>78</v>
      </c>
      <c r="B61" s="323" t="s">
        <v>78</v>
      </c>
      <c r="C61" s="323"/>
      <c r="D61" s="323" t="s">
        <v>103</v>
      </c>
      <c r="E61" s="323"/>
      <c r="F61" s="323"/>
      <c r="G61" s="323"/>
      <c r="H61" s="323"/>
      <c r="I61" s="323"/>
      <c r="J61" s="323"/>
      <c r="K61" s="323"/>
      <c r="L61" s="323"/>
      <c r="M61" s="323"/>
    </row>
    <row r="62" spans="1:33" x14ac:dyDescent="0.2">
      <c r="A62" s="31" t="s">
        <v>79</v>
      </c>
      <c r="B62" s="323" t="s">
        <v>79</v>
      </c>
      <c r="C62" s="323"/>
      <c r="D62" s="323" t="s">
        <v>104</v>
      </c>
      <c r="E62" s="323"/>
      <c r="F62" s="323"/>
      <c r="G62" s="323"/>
      <c r="H62" s="323"/>
      <c r="I62" s="323"/>
      <c r="J62" s="323"/>
      <c r="K62" s="323"/>
      <c r="L62" s="323"/>
      <c r="M62" s="323"/>
    </row>
    <row r="63" spans="1:33" x14ac:dyDescent="0.2">
      <c r="A63" s="324" t="s">
        <v>105</v>
      </c>
      <c r="B63" s="324"/>
      <c r="C63" s="324"/>
      <c r="D63" s="324"/>
      <c r="E63" s="324"/>
      <c r="F63" s="324"/>
      <c r="G63" s="324"/>
      <c r="H63" s="324"/>
      <c r="I63" s="324"/>
      <c r="J63" s="324"/>
      <c r="K63" s="324"/>
      <c r="L63" s="324"/>
      <c r="M63" s="324"/>
    </row>
  </sheetData>
  <sortState ref="A5:M34">
    <sortCondition ref="A5:A34"/>
  </sortState>
  <mergeCells count="21">
    <mergeCell ref="N56:P56"/>
    <mergeCell ref="B61:C61"/>
    <mergeCell ref="D61:M61"/>
    <mergeCell ref="N58:P58"/>
    <mergeCell ref="B62:C62"/>
    <mergeCell ref="D62:M62"/>
    <mergeCell ref="N59:P59"/>
    <mergeCell ref="A63:M63"/>
    <mergeCell ref="B59:C59"/>
    <mergeCell ref="D59:M59"/>
    <mergeCell ref="B55:C55"/>
    <mergeCell ref="D55:M55"/>
    <mergeCell ref="B56:C56"/>
    <mergeCell ref="D56:M56"/>
    <mergeCell ref="B57:C57"/>
    <mergeCell ref="D57:M57"/>
    <mergeCell ref="B3:F3"/>
    <mergeCell ref="G3:J3"/>
    <mergeCell ref="L3:M3"/>
    <mergeCell ref="B54:C54"/>
    <mergeCell ref="D54:M5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7"/>
  <sheetViews>
    <sheetView topLeftCell="A7" zoomScale="90" zoomScaleNormal="90" workbookViewId="0">
      <selection activeCell="C4" sqref="C4:C32"/>
    </sheetView>
  </sheetViews>
  <sheetFormatPr defaultColWidth="8.7109375" defaultRowHeight="15" x14ac:dyDescent="0.25"/>
  <cols>
    <col min="1" max="1" width="18.140625" style="1" bestFit="1" customWidth="1"/>
    <col min="2" max="2" width="18" style="1" customWidth="1"/>
    <col min="3" max="3" width="14.7109375" style="1" customWidth="1"/>
    <col min="4" max="4" width="20" style="1" customWidth="1"/>
    <col min="5" max="5" width="8.7109375" style="1"/>
    <col min="6" max="9" width="15.28515625" style="1" customWidth="1"/>
    <col min="10" max="10" width="8.7109375" style="1"/>
    <col min="11" max="11" width="16" style="1" customWidth="1"/>
    <col min="12" max="12" width="10.7109375" style="1" bestFit="1" customWidth="1"/>
    <col min="13" max="16384" width="8.7109375" style="1"/>
  </cols>
  <sheetData>
    <row r="1" spans="1:19" s="250" customFormat="1" ht="18" customHeight="1" x14ac:dyDescent="0.25">
      <c r="A1" s="7" t="s">
        <v>154</v>
      </c>
    </row>
    <row r="2" spans="1:19" x14ac:dyDescent="0.25">
      <c r="F2" s="3"/>
      <c r="G2" s="3"/>
      <c r="H2" s="3"/>
      <c r="I2" s="3"/>
      <c r="J2" s="3"/>
      <c r="K2" s="3"/>
      <c r="L2" s="3"/>
      <c r="M2" s="3"/>
      <c r="N2" s="3"/>
      <c r="O2" s="3"/>
      <c r="P2" s="3"/>
      <c r="Q2" s="3"/>
      <c r="R2" s="3"/>
      <c r="S2" s="3"/>
    </row>
    <row r="3" spans="1:19" ht="51" x14ac:dyDescent="0.25">
      <c r="A3" s="223" t="s">
        <v>0</v>
      </c>
      <c r="B3" s="223" t="s">
        <v>107</v>
      </c>
      <c r="C3" s="223" t="s">
        <v>108</v>
      </c>
      <c r="D3" s="223" t="s">
        <v>109</v>
      </c>
    </row>
    <row r="4" spans="1:19" x14ac:dyDescent="0.25">
      <c r="A4" s="224" t="s">
        <v>28</v>
      </c>
      <c r="B4" s="226">
        <v>1.2999999999999999E-3</v>
      </c>
      <c r="C4" s="48">
        <v>5.2400000000000002E-2</v>
      </c>
      <c r="D4" s="48">
        <v>0.1085</v>
      </c>
    </row>
    <row r="5" spans="1:19" x14ac:dyDescent="0.25">
      <c r="A5" s="224" t="s">
        <v>12</v>
      </c>
      <c r="B5" s="226">
        <v>0</v>
      </c>
      <c r="C5" s="48">
        <v>4.1500000000000002E-2</v>
      </c>
      <c r="D5" s="48">
        <v>0.12939999999999999</v>
      </c>
    </row>
    <row r="6" spans="1:19" x14ac:dyDescent="0.25">
      <c r="A6" s="224" t="s">
        <v>4</v>
      </c>
      <c r="B6" s="251">
        <v>0</v>
      </c>
      <c r="C6" s="48">
        <v>5.9900000000000002E-2</v>
      </c>
      <c r="D6" s="48">
        <v>0.13730000000000001</v>
      </c>
    </row>
    <row r="7" spans="1:19" x14ac:dyDescent="0.25">
      <c r="A7" s="224" t="s">
        <v>13</v>
      </c>
      <c r="B7" s="251">
        <v>0</v>
      </c>
      <c r="C7" s="48">
        <v>7.3599999999999999E-2</v>
      </c>
      <c r="D7" s="48">
        <v>0.30919999999999997</v>
      </c>
    </row>
    <row r="8" spans="1:19" x14ac:dyDescent="0.25">
      <c r="A8" s="224" t="s">
        <v>80</v>
      </c>
      <c r="B8" s="226">
        <v>1E-4</v>
      </c>
      <c r="C8" s="48">
        <v>2.5899999999999999E-2</v>
      </c>
      <c r="D8" s="48">
        <v>0.58489999999999998</v>
      </c>
    </row>
    <row r="9" spans="1:19" x14ac:dyDescent="0.25">
      <c r="A9" s="224" t="s">
        <v>152</v>
      </c>
      <c r="B9" s="226">
        <v>8.0000000000000004E-4</v>
      </c>
      <c r="C9" s="48">
        <v>6.8199999999999997E-2</v>
      </c>
      <c r="D9" s="48">
        <v>0.1178</v>
      </c>
    </row>
    <row r="10" spans="1:19" x14ac:dyDescent="0.25">
      <c r="A10" s="224" t="s">
        <v>15</v>
      </c>
      <c r="B10" s="226">
        <v>5.0000000000000001E-4</v>
      </c>
      <c r="C10" s="48">
        <v>3.7399999999999989E-2</v>
      </c>
      <c r="D10" s="48">
        <v>0.23659999999999995</v>
      </c>
    </row>
    <row r="11" spans="1:19" x14ac:dyDescent="0.25">
      <c r="A11" s="224" t="s">
        <v>9</v>
      </c>
      <c r="B11" s="251">
        <v>0</v>
      </c>
      <c r="C11" s="48">
        <v>2.8E-3</v>
      </c>
      <c r="D11" s="48">
        <v>0.1711</v>
      </c>
    </row>
    <row r="12" spans="1:19" x14ac:dyDescent="0.25">
      <c r="A12" s="224" t="s">
        <v>30</v>
      </c>
      <c r="B12" s="226">
        <v>3.0000000000000001E-3</v>
      </c>
      <c r="C12" s="48">
        <v>2.1700000000000001E-2</v>
      </c>
      <c r="D12" s="48">
        <v>0.26979999999999998</v>
      </c>
    </row>
    <row r="13" spans="1:19" x14ac:dyDescent="0.25">
      <c r="A13" s="224" t="s">
        <v>17</v>
      </c>
      <c r="B13" s="251">
        <v>0</v>
      </c>
      <c r="C13" s="48">
        <v>0.1074</v>
      </c>
      <c r="D13" s="48">
        <v>0.2908</v>
      </c>
    </row>
    <row r="14" spans="1:19" x14ac:dyDescent="0.25">
      <c r="A14" s="224" t="s">
        <v>31</v>
      </c>
      <c r="B14" s="226">
        <v>3.3E-3</v>
      </c>
      <c r="C14" s="48">
        <v>8.0500000000000002E-2</v>
      </c>
      <c r="D14" s="48">
        <v>7.4200000000000002E-2</v>
      </c>
    </row>
    <row r="15" spans="1:19" x14ac:dyDescent="0.25">
      <c r="A15" s="224" t="s">
        <v>25</v>
      </c>
      <c r="B15" s="226">
        <v>3.0999999999999999E-3</v>
      </c>
      <c r="C15" s="48">
        <v>6.0400000000000002E-2</v>
      </c>
      <c r="D15" s="48">
        <v>0.72219999999999995</v>
      </c>
    </row>
    <row r="16" spans="1:19" x14ac:dyDescent="0.25">
      <c r="A16" s="224" t="s">
        <v>2</v>
      </c>
      <c r="B16" s="226">
        <v>8.0000000000000004E-4</v>
      </c>
      <c r="C16" s="48">
        <v>2.3699999999999999E-2</v>
      </c>
      <c r="D16" s="48">
        <v>0.15479999999999999</v>
      </c>
    </row>
    <row r="17" spans="1:4" x14ac:dyDescent="0.25">
      <c r="A17" s="224" t="s">
        <v>27</v>
      </c>
      <c r="B17" s="226">
        <v>1.7000000000000001E-3</v>
      </c>
      <c r="C17" s="48">
        <v>7.3200000000000001E-2</v>
      </c>
      <c r="D17" s="48">
        <v>0.12719999999999998</v>
      </c>
    </row>
    <row r="18" spans="1:4" x14ac:dyDescent="0.25">
      <c r="A18" s="224" t="s">
        <v>18</v>
      </c>
      <c r="B18" s="226">
        <v>2E-3</v>
      </c>
      <c r="C18" s="251">
        <v>0</v>
      </c>
      <c r="D18" s="48">
        <v>7.2800000000000004E-2</v>
      </c>
    </row>
    <row r="19" spans="1:4" x14ac:dyDescent="0.25">
      <c r="A19" s="224" t="s">
        <v>19</v>
      </c>
      <c r="B19" s="251">
        <v>0</v>
      </c>
      <c r="C19" s="48">
        <v>4.0000000000000001E-3</v>
      </c>
      <c r="D19" s="48">
        <v>0.1517</v>
      </c>
    </row>
    <row r="20" spans="1:4" x14ac:dyDescent="0.25">
      <c r="A20" s="224" t="s">
        <v>22</v>
      </c>
      <c r="B20" s="251">
        <v>0</v>
      </c>
      <c r="C20" s="48">
        <v>1.8499999999999999E-2</v>
      </c>
      <c r="D20" s="48">
        <v>4.3999999999999997E-2</v>
      </c>
    </row>
    <row r="21" spans="1:4" x14ac:dyDescent="0.25">
      <c r="A21" s="224" t="s">
        <v>8</v>
      </c>
      <c r="B21" s="251">
        <v>0</v>
      </c>
      <c r="C21" s="48">
        <v>9.5500000000000002E-2</v>
      </c>
      <c r="D21" s="48">
        <v>0.27439999999999998</v>
      </c>
    </row>
    <row r="22" spans="1:4" x14ac:dyDescent="0.25">
      <c r="A22" s="224" t="s">
        <v>24</v>
      </c>
      <c r="B22" s="251">
        <v>0</v>
      </c>
      <c r="C22" s="48">
        <v>3.1E-2</v>
      </c>
      <c r="D22" s="48">
        <v>0.51449999999999996</v>
      </c>
    </row>
    <row r="23" spans="1:4" x14ac:dyDescent="0.25">
      <c r="A23" s="224" t="s">
        <v>1</v>
      </c>
      <c r="B23" s="226">
        <v>1.2999999999999999E-3</v>
      </c>
      <c r="C23" s="48">
        <v>6.6200000000000009E-2</v>
      </c>
      <c r="D23" s="48">
        <v>7.8100000000000003E-2</v>
      </c>
    </row>
    <row r="24" spans="1:4" x14ac:dyDescent="0.25">
      <c r="A24" s="224" t="s">
        <v>3</v>
      </c>
      <c r="B24" s="226">
        <v>1.1000000000000001E-3</v>
      </c>
      <c r="C24" s="48">
        <v>3.1399999999999997E-2</v>
      </c>
      <c r="D24" s="48">
        <v>0.1714</v>
      </c>
    </row>
    <row r="25" spans="1:4" x14ac:dyDescent="0.25">
      <c r="A25" s="224" t="s">
        <v>10</v>
      </c>
      <c r="B25" s="251">
        <v>0</v>
      </c>
      <c r="C25" s="48">
        <v>0.03</v>
      </c>
      <c r="D25" s="48">
        <v>0.21809999999999999</v>
      </c>
    </row>
    <row r="26" spans="1:4" x14ac:dyDescent="0.25">
      <c r="A26" s="224" t="s">
        <v>29</v>
      </c>
      <c r="B26" s="251">
        <v>0</v>
      </c>
      <c r="C26" s="48">
        <v>2.0299999999999999E-2</v>
      </c>
      <c r="D26" s="48">
        <v>0.13619999999999999</v>
      </c>
    </row>
    <row r="27" spans="1:4" x14ac:dyDescent="0.25">
      <c r="A27" s="224" t="s">
        <v>32</v>
      </c>
      <c r="B27" s="251">
        <v>0</v>
      </c>
      <c r="C27" s="48">
        <v>2.0500000000000001E-2</v>
      </c>
      <c r="D27" s="48">
        <v>0.19189999999999999</v>
      </c>
    </row>
    <row r="28" spans="1:4" x14ac:dyDescent="0.25">
      <c r="A28" s="224" t="s">
        <v>26</v>
      </c>
      <c r="B28" s="251">
        <v>0</v>
      </c>
      <c r="C28" s="48">
        <v>5.4100000000000002E-2</v>
      </c>
      <c r="D28" s="48">
        <v>8.9200000000000002E-2</v>
      </c>
    </row>
    <row r="29" spans="1:4" x14ac:dyDescent="0.25">
      <c r="A29" s="224" t="s">
        <v>6</v>
      </c>
      <c r="B29" s="251">
        <v>0</v>
      </c>
      <c r="C29" s="48">
        <v>2.0699999999999996E-2</v>
      </c>
      <c r="D29" s="48">
        <v>0.10140000000000002</v>
      </c>
    </row>
    <row r="30" spans="1:4" x14ac:dyDescent="0.25">
      <c r="A30" s="224" t="s">
        <v>21</v>
      </c>
      <c r="B30" s="251">
        <v>0</v>
      </c>
      <c r="C30" s="48">
        <v>7.0499999999999993E-2</v>
      </c>
      <c r="D30" s="48">
        <v>0.10199999999999999</v>
      </c>
    </row>
    <row r="31" spans="1:4" x14ac:dyDescent="0.25">
      <c r="A31" s="224" t="s">
        <v>5</v>
      </c>
      <c r="B31" s="226">
        <v>4.3E-3</v>
      </c>
      <c r="C31" s="48">
        <v>6.0999999999999999E-2</v>
      </c>
      <c r="D31" s="48">
        <v>0.13220000000000001</v>
      </c>
    </row>
    <row r="32" spans="1:4" x14ac:dyDescent="0.25">
      <c r="A32" s="224" t="s">
        <v>151</v>
      </c>
      <c r="B32" s="226">
        <v>1.8E-3</v>
      </c>
      <c r="C32" s="251">
        <v>0</v>
      </c>
      <c r="D32" s="48">
        <v>0.2477</v>
      </c>
    </row>
    <row r="33" spans="1:16384" ht="15.75" thickBot="1" x14ac:dyDescent="0.3">
      <c r="A33" s="225" t="s">
        <v>16</v>
      </c>
      <c r="B33" s="227">
        <v>1.2572406252284215E-3</v>
      </c>
      <c r="C33" s="227">
        <v>4.8269846265830488E-2</v>
      </c>
      <c r="D33" s="227">
        <v>0.17427224308622885</v>
      </c>
    </row>
    <row r="35" spans="1:16384" x14ac:dyDescent="0.25">
      <c r="A35" s="326" t="s">
        <v>35</v>
      </c>
      <c r="B35" s="326"/>
      <c r="C35" s="326"/>
      <c r="D35" s="326"/>
    </row>
    <row r="36" spans="1:16384" s="260" customFormat="1" ht="14.25" x14ac:dyDescent="0.2">
      <c r="A36" s="326" t="s">
        <v>174</v>
      </c>
      <c r="B36" s="326"/>
      <c r="C36" s="326"/>
      <c r="D36" s="326"/>
      <c r="E36" s="326"/>
      <c r="F36" s="326"/>
      <c r="G36" s="326"/>
      <c r="H36" s="326"/>
      <c r="I36" s="326"/>
      <c r="J36" s="326"/>
      <c r="K36" s="326"/>
      <c r="L36" s="326"/>
      <c r="M36" s="326"/>
      <c r="N36" s="326"/>
      <c r="O36" s="326"/>
      <c r="P36" s="326"/>
      <c r="Q36" s="326"/>
      <c r="R36" s="326"/>
      <c r="S36" s="326"/>
      <c r="T36" s="326"/>
      <c r="U36" s="326"/>
      <c r="V36" s="326"/>
      <c r="W36" s="326"/>
      <c r="X36" s="326"/>
      <c r="Y36" s="326"/>
      <c r="Z36" s="326"/>
      <c r="AA36" s="326"/>
      <c r="AB36" s="326"/>
      <c r="AC36" s="326"/>
      <c r="AD36" s="326"/>
      <c r="AE36" s="326"/>
      <c r="AF36" s="326"/>
      <c r="AG36" s="326"/>
      <c r="AH36" s="326"/>
      <c r="AI36" s="326"/>
      <c r="AJ36" s="326"/>
      <c r="AK36" s="326"/>
      <c r="AL36" s="326"/>
      <c r="AM36" s="326"/>
      <c r="AN36" s="326"/>
      <c r="AO36" s="326"/>
      <c r="AP36" s="326"/>
      <c r="AQ36" s="326"/>
      <c r="AR36" s="326"/>
      <c r="AS36" s="326"/>
      <c r="AT36" s="326"/>
      <c r="AU36" s="326"/>
      <c r="AV36" s="326"/>
      <c r="AW36" s="326"/>
      <c r="AX36" s="326"/>
      <c r="AY36" s="326"/>
      <c r="AZ36" s="326"/>
      <c r="BA36" s="326"/>
      <c r="BB36" s="326"/>
      <c r="BC36" s="326"/>
      <c r="BD36" s="326"/>
      <c r="BE36" s="326"/>
      <c r="BF36" s="326"/>
      <c r="BG36" s="326"/>
      <c r="BH36" s="326"/>
      <c r="BI36" s="326"/>
      <c r="BJ36" s="326"/>
      <c r="BK36" s="326"/>
      <c r="BL36" s="326"/>
      <c r="BM36" s="326"/>
      <c r="BN36" s="326"/>
      <c r="BO36" s="326"/>
      <c r="BP36" s="326"/>
      <c r="BQ36" s="326"/>
      <c r="BR36" s="326"/>
      <c r="BS36" s="326"/>
      <c r="BT36" s="326"/>
      <c r="BU36" s="326"/>
      <c r="BV36" s="326"/>
      <c r="BW36" s="326"/>
      <c r="BX36" s="326"/>
      <c r="BY36" s="326"/>
      <c r="BZ36" s="326"/>
      <c r="CA36" s="326"/>
      <c r="CB36" s="326"/>
      <c r="CC36" s="326"/>
      <c r="CD36" s="326"/>
      <c r="CE36" s="326"/>
      <c r="CF36" s="326"/>
      <c r="CG36" s="326"/>
      <c r="CH36" s="326"/>
      <c r="CI36" s="326"/>
      <c r="CJ36" s="326"/>
      <c r="CK36" s="326"/>
      <c r="CL36" s="326"/>
      <c r="CM36" s="326"/>
      <c r="CN36" s="326"/>
      <c r="CO36" s="326"/>
      <c r="CP36" s="326"/>
      <c r="CQ36" s="326"/>
      <c r="CR36" s="326"/>
      <c r="CS36" s="326"/>
      <c r="CT36" s="326"/>
      <c r="CU36" s="326"/>
      <c r="CV36" s="326"/>
      <c r="CW36" s="326"/>
      <c r="CX36" s="326"/>
      <c r="CY36" s="326"/>
      <c r="CZ36" s="326"/>
      <c r="DA36" s="326"/>
      <c r="DB36" s="326"/>
      <c r="DC36" s="326"/>
      <c r="DD36" s="326"/>
      <c r="DE36" s="326"/>
      <c r="DF36" s="326"/>
      <c r="DG36" s="326"/>
      <c r="DH36" s="326"/>
      <c r="DI36" s="326"/>
      <c r="DJ36" s="326"/>
      <c r="DK36" s="326"/>
      <c r="DL36" s="326"/>
      <c r="DM36" s="326"/>
      <c r="DN36" s="326"/>
      <c r="DO36" s="326"/>
      <c r="DP36" s="326"/>
      <c r="DQ36" s="326"/>
      <c r="DR36" s="326"/>
      <c r="DS36" s="326"/>
      <c r="DT36" s="326"/>
      <c r="DU36" s="326"/>
      <c r="DV36" s="326"/>
      <c r="DW36" s="326"/>
      <c r="DX36" s="326"/>
      <c r="DY36" s="326"/>
      <c r="DZ36" s="326"/>
      <c r="EA36" s="326"/>
      <c r="EB36" s="326"/>
      <c r="EC36" s="326"/>
      <c r="ED36" s="326"/>
      <c r="EE36" s="326"/>
      <c r="EF36" s="326"/>
      <c r="EG36" s="326"/>
      <c r="EH36" s="326"/>
      <c r="EI36" s="326"/>
      <c r="EJ36" s="326"/>
      <c r="EK36" s="326"/>
      <c r="EL36" s="326"/>
      <c r="EM36" s="326"/>
      <c r="EN36" s="326"/>
      <c r="EO36" s="326"/>
      <c r="EP36" s="326"/>
      <c r="EQ36" s="326"/>
      <c r="ER36" s="326"/>
      <c r="ES36" s="326"/>
      <c r="ET36" s="326"/>
      <c r="EU36" s="326"/>
      <c r="EV36" s="326"/>
      <c r="EW36" s="326"/>
      <c r="EX36" s="326"/>
      <c r="EY36" s="326"/>
      <c r="EZ36" s="326"/>
      <c r="FA36" s="326"/>
      <c r="FB36" s="326"/>
      <c r="FC36" s="326"/>
      <c r="FD36" s="326"/>
      <c r="FE36" s="326"/>
      <c r="FF36" s="326"/>
      <c r="FG36" s="326"/>
      <c r="FH36" s="326"/>
      <c r="FI36" s="326"/>
      <c r="FJ36" s="326"/>
      <c r="FK36" s="326"/>
      <c r="FL36" s="326"/>
      <c r="FM36" s="326"/>
      <c r="FN36" s="326"/>
      <c r="FO36" s="326"/>
      <c r="FP36" s="326"/>
      <c r="FQ36" s="326"/>
      <c r="FR36" s="326"/>
      <c r="FS36" s="326"/>
      <c r="FT36" s="326"/>
      <c r="FU36" s="326"/>
      <c r="FV36" s="326"/>
      <c r="FW36" s="326"/>
      <c r="FX36" s="326"/>
      <c r="FY36" s="326"/>
      <c r="FZ36" s="326"/>
      <c r="GA36" s="326"/>
      <c r="GB36" s="326"/>
      <c r="GC36" s="326"/>
      <c r="GD36" s="326"/>
      <c r="GE36" s="326"/>
      <c r="GF36" s="326"/>
      <c r="GG36" s="326"/>
      <c r="GH36" s="326"/>
      <c r="GI36" s="326"/>
      <c r="GJ36" s="326"/>
      <c r="GK36" s="326"/>
      <c r="GL36" s="326"/>
      <c r="GM36" s="326"/>
      <c r="GN36" s="326"/>
      <c r="GO36" s="326"/>
      <c r="GP36" s="326"/>
      <c r="GQ36" s="326"/>
      <c r="GR36" s="326"/>
      <c r="GS36" s="326"/>
      <c r="GT36" s="326"/>
      <c r="GU36" s="326"/>
      <c r="GV36" s="326"/>
      <c r="GW36" s="326"/>
      <c r="GX36" s="326"/>
      <c r="GY36" s="326"/>
      <c r="GZ36" s="326"/>
      <c r="HA36" s="326"/>
      <c r="HB36" s="326"/>
      <c r="HC36" s="326"/>
      <c r="HD36" s="326"/>
      <c r="HE36" s="326"/>
      <c r="HF36" s="326"/>
      <c r="HG36" s="326"/>
      <c r="HH36" s="326"/>
      <c r="HI36" s="326"/>
      <c r="HJ36" s="326"/>
      <c r="HK36" s="326"/>
      <c r="HL36" s="326"/>
      <c r="HM36" s="326"/>
      <c r="HN36" s="326"/>
      <c r="HO36" s="326"/>
      <c r="HP36" s="326"/>
      <c r="HQ36" s="326"/>
      <c r="HR36" s="326"/>
      <c r="HS36" s="326"/>
      <c r="HT36" s="326"/>
      <c r="HU36" s="326"/>
      <c r="HV36" s="326"/>
      <c r="HW36" s="326"/>
      <c r="HX36" s="326"/>
      <c r="HY36" s="326"/>
      <c r="HZ36" s="326"/>
      <c r="IA36" s="326"/>
      <c r="IB36" s="326"/>
      <c r="IC36" s="326"/>
      <c r="ID36" s="326"/>
      <c r="IE36" s="326"/>
      <c r="IF36" s="326"/>
      <c r="IG36" s="326"/>
      <c r="IH36" s="326"/>
      <c r="II36" s="326"/>
      <c r="IJ36" s="326"/>
      <c r="IK36" s="326"/>
      <c r="IL36" s="326"/>
      <c r="IM36" s="326"/>
      <c r="IN36" s="326"/>
      <c r="IO36" s="326"/>
      <c r="IP36" s="326"/>
      <c r="IQ36" s="326"/>
      <c r="IR36" s="326"/>
      <c r="IS36" s="326"/>
      <c r="IT36" s="326"/>
      <c r="IU36" s="326"/>
      <c r="IV36" s="326"/>
      <c r="IW36" s="326"/>
      <c r="IX36" s="326"/>
      <c r="IY36" s="326"/>
      <c r="IZ36" s="326"/>
      <c r="JA36" s="326"/>
      <c r="JB36" s="326"/>
      <c r="JC36" s="326"/>
      <c r="JD36" s="326"/>
      <c r="JE36" s="326"/>
      <c r="JF36" s="326"/>
      <c r="JG36" s="326"/>
      <c r="JH36" s="326"/>
      <c r="JI36" s="326"/>
      <c r="JJ36" s="326"/>
      <c r="JK36" s="326"/>
      <c r="JL36" s="326"/>
      <c r="JM36" s="326"/>
      <c r="JN36" s="326"/>
      <c r="JO36" s="326"/>
      <c r="JP36" s="326"/>
      <c r="JQ36" s="326"/>
      <c r="JR36" s="326"/>
      <c r="JS36" s="326"/>
      <c r="JT36" s="326"/>
      <c r="JU36" s="326"/>
      <c r="JV36" s="326"/>
      <c r="JW36" s="326"/>
      <c r="JX36" s="326"/>
      <c r="JY36" s="326"/>
      <c r="JZ36" s="326"/>
      <c r="KA36" s="326"/>
      <c r="KB36" s="326"/>
      <c r="KC36" s="326"/>
      <c r="KD36" s="326"/>
      <c r="KE36" s="326"/>
      <c r="KF36" s="326"/>
      <c r="KG36" s="326"/>
      <c r="KH36" s="326"/>
      <c r="KI36" s="326"/>
      <c r="KJ36" s="326"/>
      <c r="KK36" s="326"/>
      <c r="KL36" s="326"/>
      <c r="KM36" s="326"/>
      <c r="KN36" s="326"/>
      <c r="KO36" s="326"/>
      <c r="KP36" s="326"/>
      <c r="KQ36" s="326"/>
      <c r="KR36" s="326"/>
      <c r="KS36" s="326"/>
      <c r="KT36" s="326"/>
      <c r="KU36" s="326"/>
      <c r="KV36" s="326"/>
      <c r="KW36" s="326"/>
      <c r="KX36" s="326"/>
      <c r="KY36" s="326"/>
      <c r="KZ36" s="326"/>
      <c r="LA36" s="326"/>
      <c r="LB36" s="326"/>
      <c r="LC36" s="326"/>
      <c r="LD36" s="326"/>
      <c r="LE36" s="326"/>
      <c r="LF36" s="326"/>
      <c r="LG36" s="326"/>
      <c r="LH36" s="326"/>
      <c r="LI36" s="326"/>
      <c r="LJ36" s="326"/>
      <c r="LK36" s="326"/>
      <c r="LL36" s="326"/>
      <c r="LM36" s="326"/>
      <c r="LN36" s="326"/>
      <c r="LO36" s="326"/>
      <c r="LP36" s="326"/>
      <c r="LQ36" s="326"/>
      <c r="LR36" s="326"/>
      <c r="LS36" s="326"/>
      <c r="LT36" s="326"/>
      <c r="LU36" s="326"/>
      <c r="LV36" s="326"/>
      <c r="LW36" s="326"/>
      <c r="LX36" s="326"/>
      <c r="LY36" s="326"/>
      <c r="LZ36" s="326"/>
      <c r="MA36" s="326"/>
      <c r="MB36" s="326"/>
      <c r="MC36" s="326"/>
      <c r="MD36" s="326"/>
      <c r="ME36" s="326"/>
      <c r="MF36" s="326"/>
      <c r="MG36" s="326"/>
      <c r="MH36" s="326"/>
      <c r="MI36" s="326"/>
      <c r="MJ36" s="326"/>
      <c r="MK36" s="326"/>
      <c r="ML36" s="326"/>
      <c r="MM36" s="326"/>
      <c r="MN36" s="326"/>
      <c r="MO36" s="326"/>
      <c r="MP36" s="326"/>
      <c r="MQ36" s="326"/>
      <c r="MR36" s="326"/>
      <c r="MS36" s="326"/>
      <c r="MT36" s="326"/>
      <c r="MU36" s="326"/>
      <c r="MV36" s="326"/>
      <c r="MW36" s="326"/>
      <c r="MX36" s="326"/>
      <c r="MY36" s="326"/>
      <c r="MZ36" s="326"/>
      <c r="NA36" s="326"/>
      <c r="NB36" s="326"/>
      <c r="NC36" s="326"/>
      <c r="ND36" s="326"/>
      <c r="NE36" s="326"/>
      <c r="NF36" s="326"/>
      <c r="NG36" s="326"/>
      <c r="NH36" s="326"/>
      <c r="NI36" s="326"/>
      <c r="NJ36" s="326"/>
      <c r="NK36" s="326"/>
      <c r="NL36" s="326"/>
      <c r="NM36" s="326"/>
      <c r="NN36" s="326"/>
      <c r="NO36" s="326"/>
      <c r="NP36" s="326"/>
      <c r="NQ36" s="326"/>
      <c r="NR36" s="326"/>
      <c r="NS36" s="326"/>
      <c r="NT36" s="326"/>
      <c r="NU36" s="326"/>
      <c r="NV36" s="326"/>
      <c r="NW36" s="326"/>
      <c r="NX36" s="326"/>
      <c r="NY36" s="326"/>
      <c r="NZ36" s="326"/>
      <c r="OA36" s="326"/>
      <c r="OB36" s="326"/>
      <c r="OC36" s="326"/>
      <c r="OD36" s="326"/>
      <c r="OE36" s="326"/>
      <c r="OF36" s="326"/>
      <c r="OG36" s="326"/>
      <c r="OH36" s="326"/>
      <c r="OI36" s="326"/>
      <c r="OJ36" s="326"/>
      <c r="OK36" s="326"/>
      <c r="OL36" s="326"/>
      <c r="OM36" s="326"/>
      <c r="ON36" s="326"/>
      <c r="OO36" s="326"/>
      <c r="OP36" s="326"/>
      <c r="OQ36" s="326"/>
      <c r="OR36" s="326"/>
      <c r="OS36" s="326"/>
      <c r="OT36" s="326"/>
      <c r="OU36" s="326"/>
      <c r="OV36" s="326"/>
      <c r="OW36" s="326"/>
      <c r="OX36" s="326"/>
      <c r="OY36" s="326"/>
      <c r="OZ36" s="326"/>
      <c r="PA36" s="326"/>
      <c r="PB36" s="326"/>
      <c r="PC36" s="326"/>
      <c r="PD36" s="326"/>
      <c r="PE36" s="326"/>
      <c r="PF36" s="326"/>
      <c r="PG36" s="326"/>
      <c r="PH36" s="326"/>
      <c r="PI36" s="326"/>
      <c r="PJ36" s="326"/>
      <c r="PK36" s="326"/>
      <c r="PL36" s="326"/>
      <c r="PM36" s="326"/>
      <c r="PN36" s="326"/>
      <c r="PO36" s="326"/>
      <c r="PP36" s="326"/>
      <c r="PQ36" s="326"/>
      <c r="PR36" s="326"/>
      <c r="PS36" s="326"/>
      <c r="PT36" s="326"/>
      <c r="PU36" s="326"/>
      <c r="PV36" s="326"/>
      <c r="PW36" s="326"/>
      <c r="PX36" s="326"/>
      <c r="PY36" s="326"/>
      <c r="PZ36" s="326"/>
      <c r="QA36" s="326"/>
      <c r="QB36" s="326"/>
      <c r="QC36" s="326"/>
      <c r="QD36" s="326"/>
      <c r="QE36" s="326"/>
      <c r="QF36" s="326"/>
      <c r="QG36" s="326"/>
      <c r="QH36" s="326"/>
      <c r="QI36" s="326"/>
      <c r="QJ36" s="326"/>
      <c r="QK36" s="326"/>
      <c r="QL36" s="326"/>
      <c r="QM36" s="326"/>
      <c r="QN36" s="326"/>
      <c r="QO36" s="326"/>
      <c r="QP36" s="326"/>
      <c r="QQ36" s="326"/>
      <c r="QR36" s="326"/>
      <c r="QS36" s="326"/>
      <c r="QT36" s="326"/>
      <c r="QU36" s="326"/>
      <c r="QV36" s="326"/>
      <c r="QW36" s="326"/>
      <c r="QX36" s="326"/>
      <c r="QY36" s="326"/>
      <c r="QZ36" s="326"/>
      <c r="RA36" s="326"/>
      <c r="RB36" s="326"/>
      <c r="RC36" s="326"/>
      <c r="RD36" s="326"/>
      <c r="RE36" s="326"/>
      <c r="RF36" s="326"/>
      <c r="RG36" s="326"/>
      <c r="RH36" s="326"/>
      <c r="RI36" s="326"/>
      <c r="RJ36" s="326"/>
      <c r="RK36" s="326"/>
      <c r="RL36" s="326"/>
      <c r="RM36" s="326"/>
      <c r="RN36" s="326"/>
      <c r="RO36" s="326"/>
      <c r="RP36" s="326"/>
      <c r="RQ36" s="326"/>
      <c r="RR36" s="326"/>
      <c r="RS36" s="326"/>
      <c r="RT36" s="326"/>
      <c r="RU36" s="326"/>
      <c r="RV36" s="326"/>
      <c r="RW36" s="326"/>
      <c r="RX36" s="326"/>
      <c r="RY36" s="326"/>
      <c r="RZ36" s="326"/>
      <c r="SA36" s="326"/>
      <c r="SB36" s="326"/>
      <c r="SC36" s="326"/>
      <c r="SD36" s="326"/>
      <c r="SE36" s="326"/>
      <c r="SF36" s="326"/>
      <c r="SG36" s="326"/>
      <c r="SH36" s="326"/>
      <c r="SI36" s="326"/>
      <c r="SJ36" s="326"/>
      <c r="SK36" s="326"/>
      <c r="SL36" s="326"/>
      <c r="SM36" s="326"/>
      <c r="SN36" s="326"/>
      <c r="SO36" s="326"/>
      <c r="SP36" s="326"/>
      <c r="SQ36" s="326"/>
      <c r="SR36" s="326"/>
      <c r="SS36" s="326"/>
      <c r="ST36" s="326"/>
      <c r="SU36" s="326"/>
      <c r="SV36" s="326"/>
      <c r="SW36" s="326"/>
      <c r="SX36" s="326"/>
      <c r="SY36" s="326"/>
      <c r="SZ36" s="326"/>
      <c r="TA36" s="326"/>
      <c r="TB36" s="326"/>
      <c r="TC36" s="326"/>
      <c r="TD36" s="326"/>
      <c r="TE36" s="326"/>
      <c r="TF36" s="326"/>
      <c r="TG36" s="326"/>
      <c r="TH36" s="326"/>
      <c r="TI36" s="326"/>
      <c r="TJ36" s="326"/>
      <c r="TK36" s="326"/>
      <c r="TL36" s="326"/>
      <c r="TM36" s="326"/>
      <c r="TN36" s="326"/>
      <c r="TO36" s="326"/>
      <c r="TP36" s="326"/>
      <c r="TQ36" s="326"/>
      <c r="TR36" s="326"/>
      <c r="TS36" s="326"/>
      <c r="TT36" s="326"/>
      <c r="TU36" s="326"/>
      <c r="TV36" s="326"/>
      <c r="TW36" s="326"/>
      <c r="TX36" s="326"/>
      <c r="TY36" s="326"/>
      <c r="TZ36" s="326"/>
      <c r="UA36" s="326"/>
      <c r="UB36" s="326"/>
      <c r="UC36" s="326"/>
      <c r="UD36" s="326"/>
      <c r="UE36" s="326"/>
      <c r="UF36" s="326"/>
      <c r="UG36" s="326"/>
      <c r="UH36" s="326"/>
      <c r="UI36" s="326"/>
      <c r="UJ36" s="326"/>
      <c r="UK36" s="326"/>
      <c r="UL36" s="326"/>
      <c r="UM36" s="326"/>
      <c r="UN36" s="326"/>
      <c r="UO36" s="326"/>
      <c r="UP36" s="326"/>
      <c r="UQ36" s="326"/>
      <c r="UR36" s="326"/>
      <c r="US36" s="326"/>
      <c r="UT36" s="326"/>
      <c r="UU36" s="326"/>
      <c r="UV36" s="326"/>
      <c r="UW36" s="326"/>
      <c r="UX36" s="326"/>
      <c r="UY36" s="326"/>
      <c r="UZ36" s="326"/>
      <c r="VA36" s="326"/>
      <c r="VB36" s="326"/>
      <c r="VC36" s="326"/>
      <c r="VD36" s="326"/>
      <c r="VE36" s="326"/>
      <c r="VF36" s="326"/>
      <c r="VG36" s="326"/>
      <c r="VH36" s="326"/>
      <c r="VI36" s="326"/>
      <c r="VJ36" s="326"/>
      <c r="VK36" s="326"/>
      <c r="VL36" s="326"/>
      <c r="VM36" s="326"/>
      <c r="VN36" s="326"/>
      <c r="VO36" s="326"/>
      <c r="VP36" s="326"/>
      <c r="VQ36" s="326"/>
      <c r="VR36" s="326"/>
      <c r="VS36" s="326"/>
      <c r="VT36" s="326"/>
      <c r="VU36" s="326"/>
      <c r="VV36" s="326"/>
      <c r="VW36" s="326"/>
      <c r="VX36" s="326"/>
      <c r="VY36" s="326"/>
      <c r="VZ36" s="326"/>
      <c r="WA36" s="326"/>
      <c r="WB36" s="326"/>
      <c r="WC36" s="326"/>
      <c r="WD36" s="326"/>
      <c r="WE36" s="326"/>
      <c r="WF36" s="326"/>
      <c r="WG36" s="326"/>
      <c r="WH36" s="326"/>
      <c r="WI36" s="326"/>
      <c r="WJ36" s="326"/>
      <c r="WK36" s="326"/>
      <c r="WL36" s="326"/>
      <c r="WM36" s="326"/>
      <c r="WN36" s="326"/>
      <c r="WO36" s="326"/>
      <c r="WP36" s="326"/>
      <c r="WQ36" s="326"/>
      <c r="WR36" s="326"/>
      <c r="WS36" s="326"/>
      <c r="WT36" s="326"/>
      <c r="WU36" s="326"/>
      <c r="WV36" s="326"/>
      <c r="WW36" s="326"/>
      <c r="WX36" s="326"/>
      <c r="WY36" s="326"/>
      <c r="WZ36" s="326"/>
      <c r="XA36" s="326"/>
      <c r="XB36" s="326"/>
      <c r="XC36" s="326"/>
      <c r="XD36" s="326"/>
      <c r="XE36" s="326"/>
      <c r="XF36" s="326"/>
      <c r="XG36" s="326"/>
      <c r="XH36" s="326"/>
      <c r="XI36" s="326"/>
      <c r="XJ36" s="326"/>
      <c r="XK36" s="326"/>
      <c r="XL36" s="326"/>
      <c r="XM36" s="326"/>
      <c r="XN36" s="326"/>
      <c r="XO36" s="326"/>
      <c r="XP36" s="326"/>
      <c r="XQ36" s="326"/>
      <c r="XR36" s="326"/>
      <c r="XS36" s="326"/>
      <c r="XT36" s="326"/>
      <c r="XU36" s="326"/>
      <c r="XV36" s="326"/>
      <c r="XW36" s="326"/>
      <c r="XX36" s="326"/>
      <c r="XY36" s="326"/>
      <c r="XZ36" s="326"/>
      <c r="YA36" s="326"/>
      <c r="YB36" s="326"/>
      <c r="YC36" s="326"/>
      <c r="YD36" s="326"/>
      <c r="YE36" s="326"/>
      <c r="YF36" s="326"/>
      <c r="YG36" s="326"/>
      <c r="YH36" s="326"/>
      <c r="YI36" s="326"/>
      <c r="YJ36" s="326"/>
      <c r="YK36" s="326"/>
      <c r="YL36" s="326"/>
      <c r="YM36" s="326"/>
      <c r="YN36" s="326"/>
      <c r="YO36" s="326"/>
      <c r="YP36" s="326"/>
      <c r="YQ36" s="326"/>
      <c r="YR36" s="326"/>
      <c r="YS36" s="326"/>
      <c r="YT36" s="326"/>
      <c r="YU36" s="326"/>
      <c r="YV36" s="326"/>
      <c r="YW36" s="326"/>
      <c r="YX36" s="326"/>
      <c r="YY36" s="326"/>
      <c r="YZ36" s="326"/>
      <c r="ZA36" s="326"/>
      <c r="ZB36" s="326"/>
      <c r="ZC36" s="326"/>
      <c r="ZD36" s="326"/>
      <c r="ZE36" s="326"/>
      <c r="ZF36" s="326"/>
      <c r="ZG36" s="326"/>
      <c r="ZH36" s="326"/>
      <c r="ZI36" s="326"/>
      <c r="ZJ36" s="326"/>
      <c r="ZK36" s="326"/>
      <c r="ZL36" s="326"/>
      <c r="ZM36" s="326"/>
      <c r="ZN36" s="326"/>
      <c r="ZO36" s="326"/>
      <c r="ZP36" s="326"/>
      <c r="ZQ36" s="326"/>
      <c r="ZR36" s="326"/>
      <c r="ZS36" s="326"/>
      <c r="ZT36" s="326"/>
      <c r="ZU36" s="326"/>
      <c r="ZV36" s="326"/>
      <c r="ZW36" s="326"/>
      <c r="ZX36" s="326"/>
      <c r="ZY36" s="326"/>
      <c r="ZZ36" s="326"/>
      <c r="AAA36" s="326"/>
      <c r="AAB36" s="326"/>
      <c r="AAC36" s="326"/>
      <c r="AAD36" s="326"/>
      <c r="AAE36" s="326"/>
      <c r="AAF36" s="326"/>
      <c r="AAG36" s="326"/>
      <c r="AAH36" s="326"/>
      <c r="AAI36" s="326"/>
      <c r="AAJ36" s="326"/>
      <c r="AAK36" s="326"/>
      <c r="AAL36" s="326"/>
      <c r="AAM36" s="326"/>
      <c r="AAN36" s="326"/>
      <c r="AAO36" s="326"/>
      <c r="AAP36" s="326"/>
      <c r="AAQ36" s="326"/>
      <c r="AAR36" s="326"/>
      <c r="AAS36" s="326"/>
      <c r="AAT36" s="326"/>
      <c r="AAU36" s="326"/>
      <c r="AAV36" s="326"/>
      <c r="AAW36" s="326"/>
      <c r="AAX36" s="326"/>
      <c r="AAY36" s="326"/>
      <c r="AAZ36" s="326"/>
      <c r="ABA36" s="326"/>
      <c r="ABB36" s="326"/>
      <c r="ABC36" s="326"/>
      <c r="ABD36" s="326"/>
      <c r="ABE36" s="326"/>
      <c r="ABF36" s="326"/>
      <c r="ABG36" s="326"/>
      <c r="ABH36" s="326"/>
      <c r="ABI36" s="326"/>
      <c r="ABJ36" s="326"/>
      <c r="ABK36" s="326"/>
      <c r="ABL36" s="326"/>
      <c r="ABM36" s="326"/>
      <c r="ABN36" s="326"/>
      <c r="ABO36" s="326"/>
      <c r="ABP36" s="326"/>
      <c r="ABQ36" s="326"/>
      <c r="ABR36" s="326"/>
      <c r="ABS36" s="326"/>
      <c r="ABT36" s="326"/>
      <c r="ABU36" s="326"/>
      <c r="ABV36" s="326"/>
      <c r="ABW36" s="326"/>
      <c r="ABX36" s="326"/>
      <c r="ABY36" s="326"/>
      <c r="ABZ36" s="326"/>
      <c r="ACA36" s="326"/>
      <c r="ACB36" s="326"/>
      <c r="ACC36" s="326"/>
      <c r="ACD36" s="326"/>
      <c r="ACE36" s="326"/>
      <c r="ACF36" s="326"/>
      <c r="ACG36" s="326"/>
      <c r="ACH36" s="326"/>
      <c r="ACI36" s="326"/>
      <c r="ACJ36" s="326"/>
      <c r="ACK36" s="326"/>
      <c r="ACL36" s="326"/>
      <c r="ACM36" s="326"/>
      <c r="ACN36" s="326"/>
      <c r="ACO36" s="326"/>
      <c r="ACP36" s="326"/>
      <c r="ACQ36" s="326"/>
      <c r="ACR36" s="326"/>
      <c r="ACS36" s="326"/>
      <c r="ACT36" s="326"/>
      <c r="ACU36" s="326"/>
      <c r="ACV36" s="326"/>
      <c r="ACW36" s="326"/>
      <c r="ACX36" s="326"/>
      <c r="ACY36" s="326"/>
      <c r="ACZ36" s="326"/>
      <c r="ADA36" s="326"/>
      <c r="ADB36" s="326"/>
      <c r="ADC36" s="326"/>
      <c r="ADD36" s="326"/>
      <c r="ADE36" s="326"/>
      <c r="ADF36" s="326"/>
      <c r="ADG36" s="326"/>
      <c r="ADH36" s="326"/>
      <c r="ADI36" s="326"/>
      <c r="ADJ36" s="326"/>
      <c r="ADK36" s="326"/>
      <c r="ADL36" s="326"/>
      <c r="ADM36" s="326"/>
      <c r="ADN36" s="326"/>
      <c r="ADO36" s="326"/>
      <c r="ADP36" s="326"/>
      <c r="ADQ36" s="326"/>
      <c r="ADR36" s="326"/>
      <c r="ADS36" s="326"/>
      <c r="ADT36" s="326"/>
      <c r="ADU36" s="326"/>
      <c r="ADV36" s="326"/>
      <c r="ADW36" s="326"/>
      <c r="ADX36" s="326"/>
      <c r="ADY36" s="326"/>
      <c r="ADZ36" s="326"/>
      <c r="AEA36" s="326"/>
      <c r="AEB36" s="326"/>
      <c r="AEC36" s="326"/>
      <c r="AED36" s="326"/>
      <c r="AEE36" s="326"/>
      <c r="AEF36" s="326"/>
      <c r="AEG36" s="326"/>
      <c r="AEH36" s="326"/>
      <c r="AEI36" s="326"/>
      <c r="AEJ36" s="326"/>
      <c r="AEK36" s="326"/>
      <c r="AEL36" s="326"/>
      <c r="AEM36" s="326"/>
      <c r="AEN36" s="326"/>
      <c r="AEO36" s="326"/>
      <c r="AEP36" s="326"/>
      <c r="AEQ36" s="326"/>
      <c r="AER36" s="326"/>
      <c r="AES36" s="326"/>
      <c r="AET36" s="326"/>
      <c r="AEU36" s="326"/>
      <c r="AEV36" s="326"/>
      <c r="AEW36" s="326"/>
      <c r="AEX36" s="326"/>
      <c r="AEY36" s="326"/>
      <c r="AEZ36" s="326"/>
      <c r="AFA36" s="326"/>
      <c r="AFB36" s="326"/>
      <c r="AFC36" s="326"/>
      <c r="AFD36" s="326"/>
      <c r="AFE36" s="326"/>
      <c r="AFF36" s="326"/>
      <c r="AFG36" s="326"/>
      <c r="AFH36" s="326"/>
      <c r="AFI36" s="326"/>
      <c r="AFJ36" s="326"/>
      <c r="AFK36" s="326"/>
      <c r="AFL36" s="326"/>
      <c r="AFM36" s="326"/>
      <c r="AFN36" s="326"/>
      <c r="AFO36" s="326"/>
      <c r="AFP36" s="326"/>
      <c r="AFQ36" s="326"/>
      <c r="AFR36" s="326"/>
      <c r="AFS36" s="326"/>
      <c r="AFT36" s="326"/>
      <c r="AFU36" s="326"/>
      <c r="AFV36" s="326"/>
      <c r="AFW36" s="326"/>
      <c r="AFX36" s="326"/>
      <c r="AFY36" s="326"/>
      <c r="AFZ36" s="326"/>
      <c r="AGA36" s="326"/>
      <c r="AGB36" s="326"/>
      <c r="AGC36" s="326"/>
      <c r="AGD36" s="326"/>
      <c r="AGE36" s="326"/>
      <c r="AGF36" s="326"/>
      <c r="AGG36" s="326"/>
      <c r="AGH36" s="326"/>
      <c r="AGI36" s="326"/>
      <c r="AGJ36" s="326"/>
      <c r="AGK36" s="326"/>
      <c r="AGL36" s="326"/>
      <c r="AGM36" s="326"/>
      <c r="AGN36" s="326"/>
      <c r="AGO36" s="326"/>
      <c r="AGP36" s="326"/>
      <c r="AGQ36" s="326"/>
      <c r="AGR36" s="326"/>
      <c r="AGS36" s="326"/>
      <c r="AGT36" s="326"/>
      <c r="AGU36" s="326"/>
      <c r="AGV36" s="326"/>
      <c r="AGW36" s="326"/>
      <c r="AGX36" s="326"/>
      <c r="AGY36" s="326"/>
      <c r="AGZ36" s="326"/>
      <c r="AHA36" s="326"/>
      <c r="AHB36" s="326"/>
      <c r="AHC36" s="326"/>
      <c r="AHD36" s="326"/>
      <c r="AHE36" s="326"/>
      <c r="AHF36" s="326"/>
      <c r="AHG36" s="326"/>
      <c r="AHH36" s="326"/>
      <c r="AHI36" s="326"/>
      <c r="AHJ36" s="326"/>
      <c r="AHK36" s="326"/>
      <c r="AHL36" s="326"/>
      <c r="AHM36" s="326"/>
      <c r="AHN36" s="326"/>
      <c r="AHO36" s="326"/>
      <c r="AHP36" s="326"/>
      <c r="AHQ36" s="326"/>
      <c r="AHR36" s="326"/>
      <c r="AHS36" s="326"/>
      <c r="AHT36" s="326"/>
      <c r="AHU36" s="326"/>
      <c r="AHV36" s="326"/>
      <c r="AHW36" s="326"/>
      <c r="AHX36" s="326"/>
      <c r="AHY36" s="326"/>
      <c r="AHZ36" s="326"/>
      <c r="AIA36" s="326"/>
      <c r="AIB36" s="326"/>
      <c r="AIC36" s="326"/>
      <c r="AID36" s="326"/>
      <c r="AIE36" s="326"/>
      <c r="AIF36" s="326"/>
      <c r="AIG36" s="326"/>
      <c r="AIH36" s="326"/>
      <c r="AII36" s="326"/>
      <c r="AIJ36" s="326"/>
      <c r="AIK36" s="326"/>
      <c r="AIL36" s="326"/>
      <c r="AIM36" s="326"/>
      <c r="AIN36" s="326"/>
      <c r="AIO36" s="326"/>
      <c r="AIP36" s="326"/>
      <c r="AIQ36" s="326"/>
      <c r="AIR36" s="326"/>
      <c r="AIS36" s="326"/>
      <c r="AIT36" s="326"/>
      <c r="AIU36" s="326"/>
      <c r="AIV36" s="326"/>
      <c r="AIW36" s="326"/>
      <c r="AIX36" s="326"/>
      <c r="AIY36" s="326"/>
      <c r="AIZ36" s="326"/>
      <c r="AJA36" s="326"/>
      <c r="AJB36" s="326"/>
      <c r="AJC36" s="326"/>
      <c r="AJD36" s="326"/>
      <c r="AJE36" s="326"/>
      <c r="AJF36" s="326"/>
      <c r="AJG36" s="326"/>
      <c r="AJH36" s="326"/>
      <c r="AJI36" s="326"/>
      <c r="AJJ36" s="326"/>
      <c r="AJK36" s="326"/>
      <c r="AJL36" s="326"/>
      <c r="AJM36" s="326"/>
      <c r="AJN36" s="326"/>
      <c r="AJO36" s="326"/>
      <c r="AJP36" s="326"/>
      <c r="AJQ36" s="326"/>
      <c r="AJR36" s="326"/>
      <c r="AJS36" s="326"/>
      <c r="AJT36" s="326"/>
      <c r="AJU36" s="326"/>
      <c r="AJV36" s="326"/>
      <c r="AJW36" s="326"/>
      <c r="AJX36" s="326"/>
      <c r="AJY36" s="326"/>
      <c r="AJZ36" s="326"/>
      <c r="AKA36" s="326"/>
      <c r="AKB36" s="326"/>
      <c r="AKC36" s="326"/>
      <c r="AKD36" s="326"/>
      <c r="AKE36" s="326"/>
      <c r="AKF36" s="326"/>
      <c r="AKG36" s="326"/>
      <c r="AKH36" s="326"/>
      <c r="AKI36" s="326"/>
      <c r="AKJ36" s="326"/>
      <c r="AKK36" s="326"/>
      <c r="AKL36" s="326"/>
      <c r="AKM36" s="326"/>
      <c r="AKN36" s="326"/>
      <c r="AKO36" s="326"/>
      <c r="AKP36" s="326"/>
      <c r="AKQ36" s="326"/>
      <c r="AKR36" s="326"/>
      <c r="AKS36" s="326"/>
      <c r="AKT36" s="326"/>
      <c r="AKU36" s="326"/>
      <c r="AKV36" s="326"/>
      <c r="AKW36" s="326"/>
      <c r="AKX36" s="326"/>
      <c r="AKY36" s="326"/>
      <c r="AKZ36" s="326"/>
      <c r="ALA36" s="326"/>
      <c r="ALB36" s="326"/>
      <c r="ALC36" s="326"/>
      <c r="ALD36" s="326"/>
      <c r="ALE36" s="326"/>
      <c r="ALF36" s="326"/>
      <c r="ALG36" s="326"/>
      <c r="ALH36" s="326"/>
      <c r="ALI36" s="326"/>
      <c r="ALJ36" s="326"/>
      <c r="ALK36" s="326"/>
      <c r="ALL36" s="326"/>
      <c r="ALM36" s="326"/>
      <c r="ALN36" s="326"/>
      <c r="ALO36" s="326"/>
      <c r="ALP36" s="326"/>
      <c r="ALQ36" s="326"/>
      <c r="ALR36" s="326"/>
      <c r="ALS36" s="326"/>
      <c r="ALT36" s="326"/>
      <c r="ALU36" s="326"/>
      <c r="ALV36" s="326"/>
      <c r="ALW36" s="326"/>
      <c r="ALX36" s="326"/>
      <c r="ALY36" s="326"/>
      <c r="ALZ36" s="326"/>
      <c r="AMA36" s="326"/>
      <c r="AMB36" s="326"/>
      <c r="AMC36" s="326"/>
      <c r="AMD36" s="326"/>
      <c r="AME36" s="326"/>
      <c r="AMF36" s="326"/>
      <c r="AMG36" s="326"/>
      <c r="AMH36" s="326"/>
      <c r="AMI36" s="326"/>
      <c r="AMJ36" s="326"/>
      <c r="AMK36" s="326"/>
      <c r="AML36" s="326"/>
      <c r="AMM36" s="326"/>
      <c r="AMN36" s="326"/>
      <c r="AMO36" s="326"/>
      <c r="AMP36" s="326"/>
      <c r="AMQ36" s="326"/>
      <c r="AMR36" s="326"/>
      <c r="AMS36" s="326"/>
      <c r="AMT36" s="326"/>
      <c r="AMU36" s="326"/>
      <c r="AMV36" s="326"/>
      <c r="AMW36" s="326"/>
      <c r="AMX36" s="326"/>
      <c r="AMY36" s="326"/>
      <c r="AMZ36" s="326"/>
      <c r="ANA36" s="326"/>
      <c r="ANB36" s="326"/>
      <c r="ANC36" s="326"/>
      <c r="AND36" s="326"/>
      <c r="ANE36" s="326"/>
      <c r="ANF36" s="326"/>
      <c r="ANG36" s="326"/>
      <c r="ANH36" s="326"/>
      <c r="ANI36" s="326"/>
      <c r="ANJ36" s="326"/>
      <c r="ANK36" s="326"/>
      <c r="ANL36" s="326"/>
      <c r="ANM36" s="326"/>
      <c r="ANN36" s="326"/>
      <c r="ANO36" s="326"/>
      <c r="ANP36" s="326"/>
      <c r="ANQ36" s="326"/>
      <c r="ANR36" s="326"/>
      <c r="ANS36" s="326"/>
      <c r="ANT36" s="326"/>
      <c r="ANU36" s="326"/>
      <c r="ANV36" s="326"/>
      <c r="ANW36" s="326"/>
      <c r="ANX36" s="326"/>
      <c r="ANY36" s="326"/>
      <c r="ANZ36" s="326"/>
      <c r="AOA36" s="326"/>
      <c r="AOB36" s="326"/>
      <c r="AOC36" s="326"/>
      <c r="AOD36" s="326"/>
      <c r="AOE36" s="326"/>
      <c r="AOF36" s="326"/>
      <c r="AOG36" s="326"/>
      <c r="AOH36" s="326"/>
      <c r="AOI36" s="326"/>
      <c r="AOJ36" s="326"/>
      <c r="AOK36" s="326"/>
      <c r="AOL36" s="326"/>
      <c r="AOM36" s="326"/>
      <c r="AON36" s="326"/>
      <c r="AOO36" s="326"/>
      <c r="AOP36" s="326"/>
      <c r="AOQ36" s="326"/>
      <c r="AOR36" s="326"/>
      <c r="AOS36" s="326"/>
      <c r="AOT36" s="326"/>
      <c r="AOU36" s="326"/>
      <c r="AOV36" s="326"/>
      <c r="AOW36" s="326"/>
      <c r="AOX36" s="326"/>
      <c r="AOY36" s="326"/>
      <c r="AOZ36" s="326"/>
      <c r="APA36" s="326"/>
      <c r="APB36" s="326"/>
      <c r="APC36" s="326"/>
      <c r="APD36" s="326"/>
      <c r="APE36" s="326"/>
      <c r="APF36" s="326"/>
      <c r="APG36" s="326"/>
      <c r="APH36" s="326"/>
      <c r="API36" s="326"/>
      <c r="APJ36" s="326"/>
      <c r="APK36" s="326"/>
      <c r="APL36" s="326"/>
      <c r="APM36" s="326"/>
      <c r="APN36" s="326"/>
      <c r="APO36" s="326"/>
      <c r="APP36" s="326"/>
      <c r="APQ36" s="326"/>
      <c r="APR36" s="326"/>
      <c r="APS36" s="326"/>
      <c r="APT36" s="326"/>
      <c r="APU36" s="326"/>
      <c r="APV36" s="326"/>
      <c r="APW36" s="326"/>
      <c r="APX36" s="326"/>
      <c r="APY36" s="326"/>
      <c r="APZ36" s="326"/>
      <c r="AQA36" s="326"/>
      <c r="AQB36" s="326"/>
      <c r="AQC36" s="326"/>
      <c r="AQD36" s="326"/>
      <c r="AQE36" s="326"/>
      <c r="AQF36" s="326"/>
      <c r="AQG36" s="326"/>
      <c r="AQH36" s="326"/>
      <c r="AQI36" s="326"/>
      <c r="AQJ36" s="326"/>
      <c r="AQK36" s="326"/>
      <c r="AQL36" s="326"/>
      <c r="AQM36" s="326"/>
      <c r="AQN36" s="326"/>
      <c r="AQO36" s="326"/>
      <c r="AQP36" s="326"/>
      <c r="AQQ36" s="326"/>
      <c r="AQR36" s="326"/>
      <c r="AQS36" s="326"/>
      <c r="AQT36" s="326"/>
      <c r="AQU36" s="326"/>
      <c r="AQV36" s="326"/>
      <c r="AQW36" s="326"/>
      <c r="AQX36" s="326"/>
      <c r="AQY36" s="326"/>
      <c r="AQZ36" s="326"/>
      <c r="ARA36" s="326"/>
      <c r="ARB36" s="326"/>
      <c r="ARC36" s="326"/>
      <c r="ARD36" s="326"/>
      <c r="ARE36" s="326"/>
      <c r="ARF36" s="326"/>
      <c r="ARG36" s="326"/>
      <c r="ARH36" s="326"/>
      <c r="ARI36" s="326"/>
      <c r="ARJ36" s="326"/>
      <c r="ARK36" s="326"/>
      <c r="ARL36" s="326"/>
      <c r="ARM36" s="326"/>
      <c r="ARN36" s="326"/>
      <c r="ARO36" s="326"/>
      <c r="ARP36" s="326"/>
      <c r="ARQ36" s="326"/>
      <c r="ARR36" s="326"/>
      <c r="ARS36" s="326"/>
      <c r="ART36" s="326"/>
      <c r="ARU36" s="326"/>
      <c r="ARV36" s="326"/>
      <c r="ARW36" s="326"/>
      <c r="ARX36" s="326"/>
      <c r="ARY36" s="326"/>
      <c r="ARZ36" s="326"/>
      <c r="ASA36" s="326"/>
      <c r="ASB36" s="326"/>
      <c r="ASC36" s="326"/>
      <c r="ASD36" s="326"/>
      <c r="ASE36" s="326"/>
      <c r="ASF36" s="326"/>
      <c r="ASG36" s="326"/>
      <c r="ASH36" s="326"/>
      <c r="ASI36" s="326"/>
      <c r="ASJ36" s="326"/>
      <c r="ASK36" s="326"/>
      <c r="ASL36" s="326"/>
      <c r="ASM36" s="326"/>
      <c r="ASN36" s="326"/>
      <c r="ASO36" s="326"/>
      <c r="ASP36" s="326"/>
      <c r="ASQ36" s="326"/>
      <c r="ASR36" s="326"/>
      <c r="ASS36" s="326"/>
      <c r="AST36" s="326"/>
      <c r="ASU36" s="326"/>
      <c r="ASV36" s="326"/>
      <c r="ASW36" s="326"/>
      <c r="ASX36" s="326"/>
      <c r="ASY36" s="326"/>
      <c r="ASZ36" s="326"/>
      <c r="ATA36" s="326"/>
      <c r="ATB36" s="326"/>
      <c r="ATC36" s="326"/>
      <c r="ATD36" s="326"/>
      <c r="ATE36" s="326"/>
      <c r="ATF36" s="326"/>
      <c r="ATG36" s="326"/>
      <c r="ATH36" s="326"/>
      <c r="ATI36" s="326"/>
      <c r="ATJ36" s="326"/>
      <c r="ATK36" s="326"/>
      <c r="ATL36" s="326"/>
      <c r="ATM36" s="326"/>
      <c r="ATN36" s="326"/>
      <c r="ATO36" s="326"/>
      <c r="ATP36" s="326"/>
      <c r="ATQ36" s="326"/>
      <c r="ATR36" s="326"/>
      <c r="ATS36" s="326"/>
      <c r="ATT36" s="326"/>
      <c r="ATU36" s="326"/>
      <c r="ATV36" s="326"/>
      <c r="ATW36" s="326"/>
      <c r="ATX36" s="326"/>
      <c r="ATY36" s="326"/>
      <c r="ATZ36" s="326"/>
      <c r="AUA36" s="326"/>
      <c r="AUB36" s="326"/>
      <c r="AUC36" s="326"/>
      <c r="AUD36" s="326"/>
      <c r="AUE36" s="326"/>
      <c r="AUF36" s="326"/>
      <c r="AUG36" s="326"/>
      <c r="AUH36" s="326"/>
      <c r="AUI36" s="326"/>
      <c r="AUJ36" s="326"/>
      <c r="AUK36" s="326"/>
      <c r="AUL36" s="326"/>
      <c r="AUM36" s="326"/>
      <c r="AUN36" s="326"/>
      <c r="AUO36" s="326"/>
      <c r="AUP36" s="326"/>
      <c r="AUQ36" s="326"/>
      <c r="AUR36" s="326"/>
      <c r="AUS36" s="326"/>
      <c r="AUT36" s="326"/>
      <c r="AUU36" s="326"/>
      <c r="AUV36" s="326"/>
      <c r="AUW36" s="326"/>
      <c r="AUX36" s="326"/>
      <c r="AUY36" s="326"/>
      <c r="AUZ36" s="326"/>
      <c r="AVA36" s="326"/>
      <c r="AVB36" s="326"/>
      <c r="AVC36" s="326"/>
      <c r="AVD36" s="326"/>
      <c r="AVE36" s="326"/>
      <c r="AVF36" s="326"/>
      <c r="AVG36" s="326"/>
      <c r="AVH36" s="326"/>
      <c r="AVI36" s="326"/>
      <c r="AVJ36" s="326"/>
      <c r="AVK36" s="326"/>
      <c r="AVL36" s="326"/>
      <c r="AVM36" s="326"/>
      <c r="AVN36" s="326"/>
      <c r="AVO36" s="326"/>
      <c r="AVP36" s="326"/>
      <c r="AVQ36" s="326"/>
      <c r="AVR36" s="326"/>
      <c r="AVS36" s="326"/>
      <c r="AVT36" s="326"/>
      <c r="AVU36" s="326"/>
      <c r="AVV36" s="326"/>
      <c r="AVW36" s="326"/>
      <c r="AVX36" s="326"/>
      <c r="AVY36" s="326"/>
      <c r="AVZ36" s="326"/>
      <c r="AWA36" s="326"/>
      <c r="AWB36" s="326"/>
      <c r="AWC36" s="326"/>
      <c r="AWD36" s="326"/>
      <c r="AWE36" s="326"/>
      <c r="AWF36" s="326"/>
      <c r="AWG36" s="326"/>
      <c r="AWH36" s="326"/>
      <c r="AWI36" s="326"/>
      <c r="AWJ36" s="326"/>
      <c r="AWK36" s="326"/>
      <c r="AWL36" s="326"/>
      <c r="AWM36" s="326"/>
      <c r="AWN36" s="326"/>
      <c r="AWO36" s="326"/>
      <c r="AWP36" s="326"/>
      <c r="AWQ36" s="326"/>
      <c r="AWR36" s="326"/>
      <c r="AWS36" s="326"/>
      <c r="AWT36" s="326"/>
      <c r="AWU36" s="326"/>
      <c r="AWV36" s="326"/>
      <c r="AWW36" s="326"/>
      <c r="AWX36" s="326"/>
      <c r="AWY36" s="326"/>
      <c r="AWZ36" s="326"/>
      <c r="AXA36" s="326"/>
      <c r="AXB36" s="326"/>
      <c r="AXC36" s="326"/>
      <c r="AXD36" s="326"/>
      <c r="AXE36" s="326"/>
      <c r="AXF36" s="326"/>
      <c r="AXG36" s="326"/>
      <c r="AXH36" s="326"/>
      <c r="AXI36" s="326"/>
      <c r="AXJ36" s="326"/>
      <c r="AXK36" s="326"/>
      <c r="AXL36" s="326"/>
      <c r="AXM36" s="326"/>
      <c r="AXN36" s="326"/>
      <c r="AXO36" s="326"/>
      <c r="AXP36" s="326"/>
      <c r="AXQ36" s="326"/>
      <c r="AXR36" s="326"/>
      <c r="AXS36" s="326"/>
      <c r="AXT36" s="326"/>
      <c r="AXU36" s="326"/>
      <c r="AXV36" s="326"/>
      <c r="AXW36" s="326"/>
      <c r="AXX36" s="326"/>
      <c r="AXY36" s="326"/>
      <c r="AXZ36" s="326"/>
      <c r="AYA36" s="326"/>
      <c r="AYB36" s="326"/>
      <c r="AYC36" s="326"/>
      <c r="AYD36" s="326"/>
      <c r="AYE36" s="326"/>
      <c r="AYF36" s="326"/>
      <c r="AYG36" s="326"/>
      <c r="AYH36" s="326"/>
      <c r="AYI36" s="326"/>
      <c r="AYJ36" s="326"/>
      <c r="AYK36" s="326"/>
      <c r="AYL36" s="326"/>
      <c r="AYM36" s="326"/>
      <c r="AYN36" s="326"/>
      <c r="AYO36" s="326"/>
      <c r="AYP36" s="326"/>
      <c r="AYQ36" s="326"/>
      <c r="AYR36" s="326"/>
      <c r="AYS36" s="326"/>
      <c r="AYT36" s="326"/>
      <c r="AYU36" s="326"/>
      <c r="AYV36" s="326"/>
      <c r="AYW36" s="326"/>
      <c r="AYX36" s="326"/>
      <c r="AYY36" s="326"/>
      <c r="AYZ36" s="326"/>
      <c r="AZA36" s="326"/>
      <c r="AZB36" s="326"/>
      <c r="AZC36" s="326"/>
      <c r="AZD36" s="326"/>
      <c r="AZE36" s="326"/>
      <c r="AZF36" s="326"/>
      <c r="AZG36" s="326"/>
      <c r="AZH36" s="326"/>
      <c r="AZI36" s="326"/>
      <c r="AZJ36" s="326"/>
      <c r="AZK36" s="326"/>
      <c r="AZL36" s="326"/>
      <c r="AZM36" s="326"/>
      <c r="AZN36" s="326"/>
      <c r="AZO36" s="326"/>
      <c r="AZP36" s="326"/>
      <c r="AZQ36" s="326"/>
      <c r="AZR36" s="326"/>
      <c r="AZS36" s="326"/>
      <c r="AZT36" s="326"/>
      <c r="AZU36" s="326"/>
      <c r="AZV36" s="326"/>
      <c r="AZW36" s="326"/>
      <c r="AZX36" s="326"/>
      <c r="AZY36" s="326"/>
      <c r="AZZ36" s="326"/>
      <c r="BAA36" s="326"/>
      <c r="BAB36" s="326"/>
      <c r="BAC36" s="326"/>
      <c r="BAD36" s="326"/>
      <c r="BAE36" s="326"/>
      <c r="BAF36" s="326"/>
      <c r="BAG36" s="326"/>
      <c r="BAH36" s="326"/>
      <c r="BAI36" s="326"/>
      <c r="BAJ36" s="326"/>
      <c r="BAK36" s="326"/>
      <c r="BAL36" s="326"/>
      <c r="BAM36" s="326"/>
      <c r="BAN36" s="326"/>
      <c r="BAO36" s="326"/>
      <c r="BAP36" s="326"/>
      <c r="BAQ36" s="326"/>
      <c r="BAR36" s="326"/>
      <c r="BAS36" s="326"/>
      <c r="BAT36" s="326"/>
      <c r="BAU36" s="326"/>
      <c r="BAV36" s="326"/>
      <c r="BAW36" s="326"/>
      <c r="BAX36" s="326"/>
      <c r="BAY36" s="326"/>
      <c r="BAZ36" s="326"/>
      <c r="BBA36" s="326"/>
      <c r="BBB36" s="326"/>
      <c r="BBC36" s="326"/>
      <c r="BBD36" s="326"/>
      <c r="BBE36" s="326"/>
      <c r="BBF36" s="326"/>
      <c r="BBG36" s="326"/>
      <c r="BBH36" s="326"/>
      <c r="BBI36" s="326"/>
      <c r="BBJ36" s="326"/>
      <c r="BBK36" s="326"/>
      <c r="BBL36" s="326"/>
      <c r="BBM36" s="326"/>
      <c r="BBN36" s="326"/>
      <c r="BBO36" s="326"/>
      <c r="BBP36" s="326"/>
      <c r="BBQ36" s="326"/>
      <c r="BBR36" s="326"/>
      <c r="BBS36" s="326"/>
      <c r="BBT36" s="326"/>
      <c r="BBU36" s="326"/>
      <c r="BBV36" s="326"/>
      <c r="BBW36" s="326"/>
      <c r="BBX36" s="326"/>
      <c r="BBY36" s="326"/>
      <c r="BBZ36" s="326"/>
      <c r="BCA36" s="326"/>
      <c r="BCB36" s="326"/>
      <c r="BCC36" s="326"/>
      <c r="BCD36" s="326"/>
      <c r="BCE36" s="326"/>
      <c r="BCF36" s="326"/>
      <c r="BCG36" s="326"/>
      <c r="BCH36" s="326"/>
      <c r="BCI36" s="326"/>
      <c r="BCJ36" s="326"/>
      <c r="BCK36" s="326"/>
      <c r="BCL36" s="326"/>
      <c r="BCM36" s="326"/>
      <c r="BCN36" s="326"/>
      <c r="BCO36" s="326"/>
      <c r="BCP36" s="326"/>
      <c r="BCQ36" s="326"/>
      <c r="BCR36" s="326"/>
      <c r="BCS36" s="326"/>
      <c r="BCT36" s="326"/>
      <c r="BCU36" s="326"/>
      <c r="BCV36" s="326"/>
      <c r="BCW36" s="326"/>
      <c r="BCX36" s="326"/>
      <c r="BCY36" s="326"/>
      <c r="BCZ36" s="326"/>
      <c r="BDA36" s="326"/>
      <c r="BDB36" s="326"/>
      <c r="BDC36" s="326"/>
      <c r="BDD36" s="326"/>
      <c r="BDE36" s="326"/>
      <c r="BDF36" s="326"/>
      <c r="BDG36" s="326"/>
      <c r="BDH36" s="326"/>
      <c r="BDI36" s="326"/>
      <c r="BDJ36" s="326"/>
      <c r="BDK36" s="326"/>
      <c r="BDL36" s="326"/>
      <c r="BDM36" s="326"/>
      <c r="BDN36" s="326"/>
      <c r="BDO36" s="326"/>
      <c r="BDP36" s="326"/>
      <c r="BDQ36" s="326"/>
      <c r="BDR36" s="326"/>
      <c r="BDS36" s="326"/>
      <c r="BDT36" s="326"/>
      <c r="BDU36" s="326"/>
      <c r="BDV36" s="326"/>
      <c r="BDW36" s="326"/>
      <c r="BDX36" s="326"/>
      <c r="BDY36" s="326"/>
      <c r="BDZ36" s="326"/>
      <c r="BEA36" s="326"/>
      <c r="BEB36" s="326"/>
      <c r="BEC36" s="326"/>
      <c r="BED36" s="326"/>
      <c r="BEE36" s="326"/>
      <c r="BEF36" s="326"/>
      <c r="BEG36" s="326"/>
      <c r="BEH36" s="326"/>
      <c r="BEI36" s="326"/>
      <c r="BEJ36" s="326"/>
      <c r="BEK36" s="326"/>
      <c r="BEL36" s="326"/>
      <c r="BEM36" s="326"/>
      <c r="BEN36" s="326"/>
      <c r="BEO36" s="326"/>
      <c r="BEP36" s="326"/>
      <c r="BEQ36" s="326"/>
      <c r="BER36" s="326"/>
      <c r="BES36" s="326"/>
      <c r="BET36" s="326"/>
      <c r="BEU36" s="326"/>
      <c r="BEV36" s="326"/>
      <c r="BEW36" s="326"/>
      <c r="BEX36" s="326"/>
      <c r="BEY36" s="326"/>
      <c r="BEZ36" s="326"/>
      <c r="BFA36" s="326"/>
      <c r="BFB36" s="326"/>
      <c r="BFC36" s="326"/>
      <c r="BFD36" s="326"/>
      <c r="BFE36" s="326"/>
      <c r="BFF36" s="326"/>
      <c r="BFG36" s="326"/>
      <c r="BFH36" s="326"/>
      <c r="BFI36" s="326"/>
      <c r="BFJ36" s="326"/>
      <c r="BFK36" s="326"/>
      <c r="BFL36" s="326"/>
      <c r="BFM36" s="326"/>
      <c r="BFN36" s="326"/>
      <c r="BFO36" s="326"/>
      <c r="BFP36" s="326"/>
      <c r="BFQ36" s="326"/>
      <c r="BFR36" s="326"/>
      <c r="BFS36" s="326"/>
      <c r="BFT36" s="326"/>
      <c r="BFU36" s="326"/>
      <c r="BFV36" s="326"/>
      <c r="BFW36" s="326"/>
      <c r="BFX36" s="326"/>
      <c r="BFY36" s="326"/>
      <c r="BFZ36" s="326"/>
      <c r="BGA36" s="326"/>
      <c r="BGB36" s="326"/>
      <c r="BGC36" s="326"/>
      <c r="BGD36" s="326"/>
      <c r="BGE36" s="326"/>
      <c r="BGF36" s="326"/>
      <c r="BGG36" s="326"/>
      <c r="BGH36" s="326"/>
      <c r="BGI36" s="326"/>
      <c r="BGJ36" s="326"/>
      <c r="BGK36" s="326"/>
      <c r="BGL36" s="326"/>
      <c r="BGM36" s="326"/>
      <c r="BGN36" s="326"/>
      <c r="BGO36" s="326"/>
      <c r="BGP36" s="326"/>
      <c r="BGQ36" s="326"/>
      <c r="BGR36" s="326"/>
      <c r="BGS36" s="326"/>
      <c r="BGT36" s="326"/>
      <c r="BGU36" s="326"/>
      <c r="BGV36" s="326"/>
      <c r="BGW36" s="326"/>
      <c r="BGX36" s="326"/>
      <c r="BGY36" s="326"/>
      <c r="BGZ36" s="326"/>
      <c r="BHA36" s="326"/>
      <c r="BHB36" s="326"/>
      <c r="BHC36" s="326"/>
      <c r="BHD36" s="326"/>
      <c r="BHE36" s="326"/>
      <c r="BHF36" s="326"/>
      <c r="BHG36" s="326"/>
      <c r="BHH36" s="326"/>
      <c r="BHI36" s="326"/>
      <c r="BHJ36" s="326"/>
      <c r="BHK36" s="326"/>
      <c r="BHL36" s="326"/>
      <c r="BHM36" s="326"/>
      <c r="BHN36" s="326"/>
      <c r="BHO36" s="326"/>
      <c r="BHP36" s="326"/>
      <c r="BHQ36" s="326"/>
      <c r="BHR36" s="326"/>
      <c r="BHS36" s="326"/>
      <c r="BHT36" s="326"/>
      <c r="BHU36" s="326"/>
      <c r="BHV36" s="326"/>
      <c r="BHW36" s="326"/>
      <c r="BHX36" s="326"/>
      <c r="BHY36" s="326"/>
      <c r="BHZ36" s="326"/>
      <c r="BIA36" s="326"/>
      <c r="BIB36" s="326"/>
      <c r="BIC36" s="326"/>
      <c r="BID36" s="326"/>
      <c r="BIE36" s="326"/>
      <c r="BIF36" s="326"/>
      <c r="BIG36" s="326"/>
      <c r="BIH36" s="326"/>
      <c r="BII36" s="326"/>
      <c r="BIJ36" s="326"/>
      <c r="BIK36" s="326"/>
      <c r="BIL36" s="326"/>
      <c r="BIM36" s="326"/>
      <c r="BIN36" s="326"/>
      <c r="BIO36" s="326"/>
      <c r="BIP36" s="326"/>
      <c r="BIQ36" s="326"/>
      <c r="BIR36" s="326"/>
      <c r="BIS36" s="326"/>
      <c r="BIT36" s="326"/>
      <c r="BIU36" s="326"/>
      <c r="BIV36" s="326"/>
      <c r="BIW36" s="326"/>
      <c r="BIX36" s="326"/>
      <c r="BIY36" s="326"/>
      <c r="BIZ36" s="326"/>
      <c r="BJA36" s="326"/>
      <c r="BJB36" s="326"/>
      <c r="BJC36" s="326"/>
      <c r="BJD36" s="326"/>
      <c r="BJE36" s="326"/>
      <c r="BJF36" s="326"/>
      <c r="BJG36" s="326"/>
      <c r="BJH36" s="326"/>
      <c r="BJI36" s="326"/>
      <c r="BJJ36" s="326"/>
      <c r="BJK36" s="326"/>
      <c r="BJL36" s="326"/>
      <c r="BJM36" s="326"/>
      <c r="BJN36" s="326"/>
      <c r="BJO36" s="326"/>
      <c r="BJP36" s="326"/>
      <c r="BJQ36" s="326"/>
      <c r="BJR36" s="326"/>
      <c r="BJS36" s="326"/>
      <c r="BJT36" s="326"/>
      <c r="BJU36" s="326"/>
      <c r="BJV36" s="326"/>
      <c r="BJW36" s="326"/>
      <c r="BJX36" s="326"/>
      <c r="BJY36" s="326"/>
      <c r="BJZ36" s="326"/>
      <c r="BKA36" s="326"/>
      <c r="BKB36" s="326"/>
      <c r="BKC36" s="326"/>
      <c r="BKD36" s="326"/>
      <c r="BKE36" s="326"/>
      <c r="BKF36" s="326"/>
      <c r="BKG36" s="326"/>
      <c r="BKH36" s="326"/>
      <c r="BKI36" s="326"/>
      <c r="BKJ36" s="326"/>
      <c r="BKK36" s="326"/>
      <c r="BKL36" s="326"/>
      <c r="BKM36" s="326"/>
      <c r="BKN36" s="326"/>
      <c r="BKO36" s="326"/>
      <c r="BKP36" s="326"/>
      <c r="BKQ36" s="326"/>
      <c r="BKR36" s="326"/>
      <c r="BKS36" s="326"/>
      <c r="BKT36" s="326"/>
      <c r="BKU36" s="326"/>
      <c r="BKV36" s="326"/>
      <c r="BKW36" s="326"/>
      <c r="BKX36" s="326"/>
      <c r="BKY36" s="326"/>
      <c r="BKZ36" s="326"/>
      <c r="BLA36" s="326"/>
      <c r="BLB36" s="326"/>
      <c r="BLC36" s="326"/>
      <c r="BLD36" s="326"/>
      <c r="BLE36" s="326"/>
      <c r="BLF36" s="326"/>
      <c r="BLG36" s="326"/>
      <c r="BLH36" s="326"/>
      <c r="BLI36" s="326"/>
      <c r="BLJ36" s="326"/>
      <c r="BLK36" s="326"/>
      <c r="BLL36" s="326"/>
      <c r="BLM36" s="326"/>
      <c r="BLN36" s="326"/>
      <c r="BLO36" s="326"/>
      <c r="BLP36" s="326"/>
      <c r="BLQ36" s="326"/>
      <c r="BLR36" s="326"/>
      <c r="BLS36" s="326"/>
      <c r="BLT36" s="326"/>
      <c r="BLU36" s="326"/>
      <c r="BLV36" s="326"/>
      <c r="BLW36" s="326"/>
      <c r="BLX36" s="326"/>
      <c r="BLY36" s="326"/>
      <c r="BLZ36" s="326"/>
      <c r="BMA36" s="326"/>
      <c r="BMB36" s="326"/>
      <c r="BMC36" s="326"/>
      <c r="BMD36" s="326"/>
      <c r="BME36" s="326"/>
      <c r="BMF36" s="326"/>
      <c r="BMG36" s="326"/>
      <c r="BMH36" s="326"/>
      <c r="BMI36" s="326"/>
      <c r="BMJ36" s="326"/>
      <c r="BMK36" s="326"/>
      <c r="BML36" s="326"/>
      <c r="BMM36" s="326"/>
      <c r="BMN36" s="326"/>
      <c r="BMO36" s="326"/>
      <c r="BMP36" s="326"/>
      <c r="BMQ36" s="326"/>
      <c r="BMR36" s="326"/>
      <c r="BMS36" s="326"/>
      <c r="BMT36" s="326"/>
      <c r="BMU36" s="326"/>
      <c r="BMV36" s="326"/>
      <c r="BMW36" s="326"/>
      <c r="BMX36" s="326"/>
      <c r="BMY36" s="326"/>
      <c r="BMZ36" s="326"/>
      <c r="BNA36" s="326"/>
      <c r="BNB36" s="326"/>
      <c r="BNC36" s="326"/>
      <c r="BND36" s="326"/>
      <c r="BNE36" s="326"/>
      <c r="BNF36" s="326"/>
      <c r="BNG36" s="326"/>
      <c r="BNH36" s="326"/>
      <c r="BNI36" s="326"/>
      <c r="BNJ36" s="326"/>
      <c r="BNK36" s="326"/>
      <c r="BNL36" s="326"/>
      <c r="BNM36" s="326"/>
      <c r="BNN36" s="326"/>
      <c r="BNO36" s="326"/>
      <c r="BNP36" s="326"/>
      <c r="BNQ36" s="326"/>
      <c r="BNR36" s="326"/>
      <c r="BNS36" s="326"/>
      <c r="BNT36" s="326"/>
      <c r="BNU36" s="326"/>
      <c r="BNV36" s="326"/>
      <c r="BNW36" s="326"/>
      <c r="BNX36" s="326"/>
      <c r="BNY36" s="326"/>
      <c r="BNZ36" s="326"/>
      <c r="BOA36" s="326"/>
      <c r="BOB36" s="326"/>
      <c r="BOC36" s="326"/>
      <c r="BOD36" s="326"/>
      <c r="BOE36" s="326"/>
      <c r="BOF36" s="326"/>
      <c r="BOG36" s="326"/>
      <c r="BOH36" s="326"/>
      <c r="BOI36" s="326"/>
      <c r="BOJ36" s="326"/>
      <c r="BOK36" s="326"/>
      <c r="BOL36" s="326"/>
      <c r="BOM36" s="326"/>
      <c r="BON36" s="326"/>
      <c r="BOO36" s="326"/>
      <c r="BOP36" s="326"/>
      <c r="BOQ36" s="326"/>
      <c r="BOR36" s="326"/>
      <c r="BOS36" s="326"/>
      <c r="BOT36" s="326"/>
      <c r="BOU36" s="326"/>
      <c r="BOV36" s="326"/>
      <c r="BOW36" s="326"/>
      <c r="BOX36" s="326"/>
      <c r="BOY36" s="326"/>
      <c r="BOZ36" s="326"/>
      <c r="BPA36" s="326"/>
      <c r="BPB36" s="326"/>
      <c r="BPC36" s="326"/>
      <c r="BPD36" s="326"/>
      <c r="BPE36" s="326"/>
      <c r="BPF36" s="326"/>
      <c r="BPG36" s="326"/>
      <c r="BPH36" s="326"/>
      <c r="BPI36" s="326"/>
      <c r="BPJ36" s="326"/>
      <c r="BPK36" s="326"/>
      <c r="BPL36" s="326"/>
      <c r="BPM36" s="326"/>
      <c r="BPN36" s="326"/>
      <c r="BPO36" s="326"/>
      <c r="BPP36" s="326"/>
      <c r="BPQ36" s="326"/>
      <c r="BPR36" s="326"/>
      <c r="BPS36" s="326"/>
      <c r="BPT36" s="326"/>
      <c r="BPU36" s="326"/>
      <c r="BPV36" s="326"/>
      <c r="BPW36" s="326"/>
      <c r="BPX36" s="326"/>
      <c r="BPY36" s="326"/>
      <c r="BPZ36" s="326"/>
      <c r="BQA36" s="326"/>
      <c r="BQB36" s="326"/>
      <c r="BQC36" s="326"/>
      <c r="BQD36" s="326"/>
      <c r="BQE36" s="326"/>
      <c r="BQF36" s="326"/>
      <c r="BQG36" s="326"/>
      <c r="BQH36" s="326"/>
      <c r="BQI36" s="326"/>
      <c r="BQJ36" s="326"/>
      <c r="BQK36" s="326"/>
      <c r="BQL36" s="326"/>
      <c r="BQM36" s="326"/>
      <c r="BQN36" s="326"/>
      <c r="BQO36" s="326"/>
      <c r="BQP36" s="326"/>
      <c r="BQQ36" s="326"/>
      <c r="BQR36" s="326"/>
      <c r="BQS36" s="326"/>
      <c r="BQT36" s="326"/>
      <c r="BQU36" s="326"/>
      <c r="BQV36" s="326"/>
      <c r="BQW36" s="326"/>
      <c r="BQX36" s="326"/>
      <c r="BQY36" s="326"/>
      <c r="BQZ36" s="326"/>
      <c r="BRA36" s="326"/>
      <c r="BRB36" s="326"/>
      <c r="BRC36" s="326"/>
      <c r="BRD36" s="326"/>
      <c r="BRE36" s="326"/>
      <c r="BRF36" s="326"/>
      <c r="BRG36" s="326"/>
      <c r="BRH36" s="326"/>
      <c r="BRI36" s="326"/>
      <c r="BRJ36" s="326"/>
      <c r="BRK36" s="326"/>
      <c r="BRL36" s="326"/>
      <c r="BRM36" s="326"/>
      <c r="BRN36" s="326"/>
      <c r="BRO36" s="326"/>
      <c r="BRP36" s="326"/>
      <c r="BRQ36" s="326"/>
      <c r="BRR36" s="326"/>
      <c r="BRS36" s="326"/>
      <c r="BRT36" s="326"/>
      <c r="BRU36" s="326"/>
      <c r="BRV36" s="326"/>
      <c r="BRW36" s="326"/>
      <c r="BRX36" s="326"/>
      <c r="BRY36" s="326"/>
      <c r="BRZ36" s="326"/>
      <c r="BSA36" s="326"/>
      <c r="BSB36" s="326"/>
      <c r="BSC36" s="326"/>
      <c r="BSD36" s="326"/>
      <c r="BSE36" s="326"/>
      <c r="BSF36" s="326"/>
      <c r="BSG36" s="326"/>
      <c r="BSH36" s="326"/>
      <c r="BSI36" s="326"/>
      <c r="BSJ36" s="326"/>
      <c r="BSK36" s="326"/>
      <c r="BSL36" s="326"/>
      <c r="BSM36" s="326"/>
      <c r="BSN36" s="326"/>
      <c r="BSO36" s="326"/>
      <c r="BSP36" s="326"/>
      <c r="BSQ36" s="326"/>
      <c r="BSR36" s="326"/>
      <c r="BSS36" s="326"/>
      <c r="BST36" s="326"/>
      <c r="BSU36" s="326"/>
      <c r="BSV36" s="326"/>
      <c r="BSW36" s="326"/>
      <c r="BSX36" s="326"/>
      <c r="BSY36" s="326"/>
      <c r="BSZ36" s="326"/>
      <c r="BTA36" s="326"/>
      <c r="BTB36" s="326"/>
      <c r="BTC36" s="326"/>
      <c r="BTD36" s="326"/>
      <c r="BTE36" s="326"/>
      <c r="BTF36" s="326"/>
      <c r="BTG36" s="326"/>
      <c r="BTH36" s="326"/>
      <c r="BTI36" s="326"/>
      <c r="BTJ36" s="326"/>
      <c r="BTK36" s="326"/>
      <c r="BTL36" s="326"/>
      <c r="BTM36" s="326"/>
      <c r="BTN36" s="326"/>
      <c r="BTO36" s="326"/>
      <c r="BTP36" s="326"/>
      <c r="BTQ36" s="326"/>
      <c r="BTR36" s="326"/>
      <c r="BTS36" s="326"/>
      <c r="BTT36" s="326"/>
      <c r="BTU36" s="326"/>
      <c r="BTV36" s="326"/>
      <c r="BTW36" s="326"/>
      <c r="BTX36" s="326"/>
      <c r="BTY36" s="326"/>
      <c r="BTZ36" s="326"/>
      <c r="BUA36" s="326"/>
      <c r="BUB36" s="326"/>
      <c r="BUC36" s="326"/>
      <c r="BUD36" s="326"/>
      <c r="BUE36" s="326"/>
      <c r="BUF36" s="326"/>
      <c r="BUG36" s="326"/>
      <c r="BUH36" s="326"/>
      <c r="BUI36" s="326"/>
      <c r="BUJ36" s="326"/>
      <c r="BUK36" s="326"/>
      <c r="BUL36" s="326"/>
      <c r="BUM36" s="326"/>
      <c r="BUN36" s="326"/>
      <c r="BUO36" s="326"/>
      <c r="BUP36" s="326"/>
      <c r="BUQ36" s="326"/>
      <c r="BUR36" s="326"/>
      <c r="BUS36" s="326"/>
      <c r="BUT36" s="326"/>
      <c r="BUU36" s="326"/>
      <c r="BUV36" s="326"/>
      <c r="BUW36" s="326"/>
      <c r="BUX36" s="326"/>
      <c r="BUY36" s="326"/>
      <c r="BUZ36" s="326"/>
      <c r="BVA36" s="326"/>
      <c r="BVB36" s="326"/>
      <c r="BVC36" s="326"/>
      <c r="BVD36" s="326"/>
      <c r="BVE36" s="326"/>
      <c r="BVF36" s="326"/>
      <c r="BVG36" s="326"/>
      <c r="BVH36" s="326"/>
      <c r="BVI36" s="326"/>
      <c r="BVJ36" s="326"/>
      <c r="BVK36" s="326"/>
      <c r="BVL36" s="326"/>
      <c r="BVM36" s="326"/>
      <c r="BVN36" s="326"/>
      <c r="BVO36" s="326"/>
      <c r="BVP36" s="326"/>
      <c r="BVQ36" s="326"/>
      <c r="BVR36" s="326"/>
      <c r="BVS36" s="326"/>
      <c r="BVT36" s="326"/>
      <c r="BVU36" s="326"/>
      <c r="BVV36" s="326"/>
      <c r="BVW36" s="326"/>
      <c r="BVX36" s="326"/>
      <c r="BVY36" s="326"/>
      <c r="BVZ36" s="326"/>
      <c r="BWA36" s="326"/>
      <c r="BWB36" s="326"/>
      <c r="BWC36" s="326"/>
      <c r="BWD36" s="326"/>
      <c r="BWE36" s="326"/>
      <c r="BWF36" s="326"/>
      <c r="BWG36" s="326"/>
      <c r="BWH36" s="326"/>
      <c r="BWI36" s="326"/>
      <c r="BWJ36" s="326"/>
      <c r="BWK36" s="326"/>
      <c r="BWL36" s="326"/>
      <c r="BWM36" s="326"/>
      <c r="BWN36" s="326"/>
      <c r="BWO36" s="326"/>
      <c r="BWP36" s="326"/>
      <c r="BWQ36" s="326"/>
      <c r="BWR36" s="326"/>
      <c r="BWS36" s="326"/>
      <c r="BWT36" s="326"/>
      <c r="BWU36" s="326"/>
      <c r="BWV36" s="326"/>
      <c r="BWW36" s="326"/>
      <c r="BWX36" s="326"/>
      <c r="BWY36" s="326"/>
      <c r="BWZ36" s="326"/>
      <c r="BXA36" s="326"/>
      <c r="BXB36" s="326"/>
      <c r="BXC36" s="326"/>
      <c r="BXD36" s="326"/>
      <c r="BXE36" s="326"/>
      <c r="BXF36" s="326"/>
      <c r="BXG36" s="326"/>
      <c r="BXH36" s="326"/>
      <c r="BXI36" s="326"/>
      <c r="BXJ36" s="326"/>
      <c r="BXK36" s="326"/>
      <c r="BXL36" s="326"/>
      <c r="BXM36" s="326"/>
      <c r="BXN36" s="326"/>
      <c r="BXO36" s="326"/>
      <c r="BXP36" s="326"/>
      <c r="BXQ36" s="326"/>
      <c r="BXR36" s="326"/>
      <c r="BXS36" s="326"/>
      <c r="BXT36" s="326"/>
      <c r="BXU36" s="326"/>
      <c r="BXV36" s="326"/>
      <c r="BXW36" s="326"/>
      <c r="BXX36" s="326"/>
      <c r="BXY36" s="326"/>
      <c r="BXZ36" s="326"/>
      <c r="BYA36" s="326"/>
      <c r="BYB36" s="326"/>
      <c r="BYC36" s="326"/>
      <c r="BYD36" s="326"/>
      <c r="BYE36" s="326"/>
      <c r="BYF36" s="326"/>
      <c r="BYG36" s="326"/>
      <c r="BYH36" s="326"/>
      <c r="BYI36" s="326"/>
      <c r="BYJ36" s="326"/>
      <c r="BYK36" s="326"/>
      <c r="BYL36" s="326"/>
      <c r="BYM36" s="326"/>
      <c r="BYN36" s="326"/>
      <c r="BYO36" s="326"/>
      <c r="BYP36" s="326"/>
      <c r="BYQ36" s="326"/>
      <c r="BYR36" s="326"/>
      <c r="BYS36" s="326"/>
      <c r="BYT36" s="326"/>
      <c r="BYU36" s="326"/>
      <c r="BYV36" s="326"/>
      <c r="BYW36" s="326"/>
      <c r="BYX36" s="326"/>
      <c r="BYY36" s="326"/>
      <c r="BYZ36" s="326"/>
      <c r="BZA36" s="326"/>
      <c r="BZB36" s="326"/>
      <c r="BZC36" s="326"/>
      <c r="BZD36" s="326"/>
      <c r="BZE36" s="326"/>
      <c r="BZF36" s="326"/>
      <c r="BZG36" s="326"/>
      <c r="BZH36" s="326"/>
      <c r="BZI36" s="326"/>
      <c r="BZJ36" s="326"/>
      <c r="BZK36" s="326"/>
      <c r="BZL36" s="326"/>
      <c r="BZM36" s="326"/>
      <c r="BZN36" s="326"/>
      <c r="BZO36" s="326"/>
      <c r="BZP36" s="326"/>
      <c r="BZQ36" s="326"/>
      <c r="BZR36" s="326"/>
      <c r="BZS36" s="326"/>
      <c r="BZT36" s="326"/>
      <c r="BZU36" s="326"/>
      <c r="BZV36" s="326"/>
      <c r="BZW36" s="326"/>
      <c r="BZX36" s="326"/>
      <c r="BZY36" s="326"/>
      <c r="BZZ36" s="326"/>
      <c r="CAA36" s="326"/>
      <c r="CAB36" s="326"/>
      <c r="CAC36" s="326"/>
      <c r="CAD36" s="326"/>
      <c r="CAE36" s="326"/>
      <c r="CAF36" s="326"/>
      <c r="CAG36" s="326"/>
      <c r="CAH36" s="326"/>
      <c r="CAI36" s="326"/>
      <c r="CAJ36" s="326"/>
      <c r="CAK36" s="326"/>
      <c r="CAL36" s="326"/>
      <c r="CAM36" s="326"/>
      <c r="CAN36" s="326"/>
      <c r="CAO36" s="326"/>
      <c r="CAP36" s="326"/>
      <c r="CAQ36" s="326"/>
      <c r="CAR36" s="326"/>
      <c r="CAS36" s="326"/>
      <c r="CAT36" s="326"/>
      <c r="CAU36" s="326"/>
      <c r="CAV36" s="326"/>
      <c r="CAW36" s="326"/>
      <c r="CAX36" s="326"/>
      <c r="CAY36" s="326"/>
      <c r="CAZ36" s="326"/>
      <c r="CBA36" s="326"/>
      <c r="CBB36" s="326"/>
      <c r="CBC36" s="326"/>
      <c r="CBD36" s="326"/>
      <c r="CBE36" s="326"/>
      <c r="CBF36" s="326"/>
      <c r="CBG36" s="326"/>
      <c r="CBH36" s="326"/>
      <c r="CBI36" s="326"/>
      <c r="CBJ36" s="326"/>
      <c r="CBK36" s="326"/>
      <c r="CBL36" s="326"/>
      <c r="CBM36" s="326"/>
      <c r="CBN36" s="326"/>
      <c r="CBO36" s="326"/>
      <c r="CBP36" s="326"/>
      <c r="CBQ36" s="326"/>
      <c r="CBR36" s="326"/>
      <c r="CBS36" s="326"/>
      <c r="CBT36" s="326"/>
      <c r="CBU36" s="326"/>
      <c r="CBV36" s="326"/>
      <c r="CBW36" s="326"/>
      <c r="CBX36" s="326"/>
      <c r="CBY36" s="326"/>
      <c r="CBZ36" s="326"/>
      <c r="CCA36" s="326"/>
      <c r="CCB36" s="326"/>
      <c r="CCC36" s="326"/>
      <c r="CCD36" s="326"/>
      <c r="CCE36" s="326"/>
      <c r="CCF36" s="326"/>
      <c r="CCG36" s="326"/>
      <c r="CCH36" s="326"/>
      <c r="CCI36" s="326"/>
      <c r="CCJ36" s="326"/>
      <c r="CCK36" s="326"/>
      <c r="CCL36" s="326"/>
      <c r="CCM36" s="326"/>
      <c r="CCN36" s="326"/>
      <c r="CCO36" s="326"/>
      <c r="CCP36" s="326"/>
      <c r="CCQ36" s="326"/>
      <c r="CCR36" s="326"/>
      <c r="CCS36" s="326"/>
      <c r="CCT36" s="326"/>
      <c r="CCU36" s="326"/>
      <c r="CCV36" s="326"/>
      <c r="CCW36" s="326"/>
      <c r="CCX36" s="326"/>
      <c r="CCY36" s="326"/>
      <c r="CCZ36" s="326"/>
      <c r="CDA36" s="326"/>
      <c r="CDB36" s="326"/>
      <c r="CDC36" s="326"/>
      <c r="CDD36" s="326"/>
      <c r="CDE36" s="326"/>
      <c r="CDF36" s="326"/>
      <c r="CDG36" s="326"/>
      <c r="CDH36" s="326"/>
      <c r="CDI36" s="326"/>
      <c r="CDJ36" s="326"/>
      <c r="CDK36" s="326"/>
      <c r="CDL36" s="326"/>
      <c r="CDM36" s="326"/>
      <c r="CDN36" s="326"/>
      <c r="CDO36" s="326"/>
      <c r="CDP36" s="326"/>
      <c r="CDQ36" s="326"/>
      <c r="CDR36" s="326"/>
      <c r="CDS36" s="326"/>
      <c r="CDT36" s="326"/>
      <c r="CDU36" s="326"/>
      <c r="CDV36" s="326"/>
      <c r="CDW36" s="326"/>
      <c r="CDX36" s="326"/>
      <c r="CDY36" s="326"/>
      <c r="CDZ36" s="326"/>
      <c r="CEA36" s="326"/>
      <c r="CEB36" s="326"/>
      <c r="CEC36" s="326"/>
      <c r="CED36" s="326"/>
      <c r="CEE36" s="326"/>
      <c r="CEF36" s="326"/>
      <c r="CEG36" s="326"/>
      <c r="CEH36" s="326"/>
      <c r="CEI36" s="326"/>
      <c r="CEJ36" s="326"/>
      <c r="CEK36" s="326"/>
      <c r="CEL36" s="326"/>
      <c r="CEM36" s="326"/>
      <c r="CEN36" s="326"/>
      <c r="CEO36" s="326"/>
      <c r="CEP36" s="326"/>
      <c r="CEQ36" s="326"/>
      <c r="CER36" s="326"/>
      <c r="CES36" s="326"/>
      <c r="CET36" s="326"/>
      <c r="CEU36" s="326"/>
      <c r="CEV36" s="326"/>
      <c r="CEW36" s="326"/>
      <c r="CEX36" s="326"/>
      <c r="CEY36" s="326"/>
      <c r="CEZ36" s="326"/>
      <c r="CFA36" s="326"/>
      <c r="CFB36" s="326"/>
      <c r="CFC36" s="326"/>
      <c r="CFD36" s="326"/>
      <c r="CFE36" s="326"/>
      <c r="CFF36" s="326"/>
      <c r="CFG36" s="326"/>
      <c r="CFH36" s="326"/>
      <c r="CFI36" s="326"/>
      <c r="CFJ36" s="326"/>
      <c r="CFK36" s="326"/>
      <c r="CFL36" s="326"/>
      <c r="CFM36" s="326"/>
      <c r="CFN36" s="326"/>
      <c r="CFO36" s="326"/>
      <c r="CFP36" s="326"/>
      <c r="CFQ36" s="326"/>
      <c r="CFR36" s="326"/>
      <c r="CFS36" s="326"/>
      <c r="CFT36" s="326"/>
      <c r="CFU36" s="326"/>
      <c r="CFV36" s="326"/>
      <c r="CFW36" s="326"/>
      <c r="CFX36" s="326"/>
      <c r="CFY36" s="326"/>
      <c r="CFZ36" s="326"/>
      <c r="CGA36" s="326"/>
      <c r="CGB36" s="326"/>
      <c r="CGC36" s="326"/>
      <c r="CGD36" s="326"/>
      <c r="CGE36" s="326"/>
      <c r="CGF36" s="326"/>
      <c r="CGG36" s="326"/>
      <c r="CGH36" s="326"/>
      <c r="CGI36" s="326"/>
      <c r="CGJ36" s="326"/>
      <c r="CGK36" s="326"/>
      <c r="CGL36" s="326"/>
      <c r="CGM36" s="326"/>
      <c r="CGN36" s="326"/>
      <c r="CGO36" s="326"/>
      <c r="CGP36" s="326"/>
      <c r="CGQ36" s="326"/>
      <c r="CGR36" s="326"/>
      <c r="CGS36" s="326"/>
      <c r="CGT36" s="326"/>
      <c r="CGU36" s="326"/>
      <c r="CGV36" s="326"/>
      <c r="CGW36" s="326"/>
      <c r="CGX36" s="326"/>
      <c r="CGY36" s="326"/>
      <c r="CGZ36" s="326"/>
      <c r="CHA36" s="326"/>
      <c r="CHB36" s="326"/>
      <c r="CHC36" s="326"/>
      <c r="CHD36" s="326"/>
      <c r="CHE36" s="326"/>
      <c r="CHF36" s="326"/>
      <c r="CHG36" s="326"/>
      <c r="CHH36" s="326"/>
      <c r="CHI36" s="326"/>
      <c r="CHJ36" s="326"/>
      <c r="CHK36" s="326"/>
      <c r="CHL36" s="326"/>
      <c r="CHM36" s="326"/>
      <c r="CHN36" s="326"/>
      <c r="CHO36" s="326"/>
      <c r="CHP36" s="326"/>
      <c r="CHQ36" s="326"/>
      <c r="CHR36" s="326"/>
      <c r="CHS36" s="326"/>
      <c r="CHT36" s="326"/>
      <c r="CHU36" s="326"/>
      <c r="CHV36" s="326"/>
      <c r="CHW36" s="326"/>
      <c r="CHX36" s="326"/>
      <c r="CHY36" s="326"/>
      <c r="CHZ36" s="326"/>
      <c r="CIA36" s="326"/>
      <c r="CIB36" s="326"/>
      <c r="CIC36" s="326"/>
      <c r="CID36" s="326"/>
      <c r="CIE36" s="326"/>
      <c r="CIF36" s="326"/>
      <c r="CIG36" s="326"/>
      <c r="CIH36" s="326"/>
      <c r="CII36" s="326"/>
      <c r="CIJ36" s="326"/>
      <c r="CIK36" s="326"/>
      <c r="CIL36" s="326"/>
      <c r="CIM36" s="326"/>
      <c r="CIN36" s="326"/>
      <c r="CIO36" s="326"/>
      <c r="CIP36" s="326"/>
      <c r="CIQ36" s="326"/>
      <c r="CIR36" s="326"/>
      <c r="CIS36" s="326"/>
      <c r="CIT36" s="326"/>
      <c r="CIU36" s="326"/>
      <c r="CIV36" s="326"/>
      <c r="CIW36" s="326"/>
      <c r="CIX36" s="326"/>
      <c r="CIY36" s="326"/>
      <c r="CIZ36" s="326"/>
      <c r="CJA36" s="326"/>
      <c r="CJB36" s="326"/>
      <c r="CJC36" s="326"/>
      <c r="CJD36" s="326"/>
      <c r="CJE36" s="326"/>
      <c r="CJF36" s="326"/>
      <c r="CJG36" s="326"/>
      <c r="CJH36" s="326"/>
      <c r="CJI36" s="326"/>
      <c r="CJJ36" s="326"/>
      <c r="CJK36" s="326"/>
      <c r="CJL36" s="326"/>
      <c r="CJM36" s="326"/>
      <c r="CJN36" s="326"/>
      <c r="CJO36" s="326"/>
      <c r="CJP36" s="326"/>
      <c r="CJQ36" s="326"/>
      <c r="CJR36" s="326"/>
      <c r="CJS36" s="326"/>
      <c r="CJT36" s="326"/>
      <c r="CJU36" s="326"/>
      <c r="CJV36" s="326"/>
      <c r="CJW36" s="326"/>
      <c r="CJX36" s="326"/>
      <c r="CJY36" s="326"/>
      <c r="CJZ36" s="326"/>
      <c r="CKA36" s="326"/>
      <c r="CKB36" s="326"/>
      <c r="CKC36" s="326"/>
      <c r="CKD36" s="326"/>
      <c r="CKE36" s="326"/>
      <c r="CKF36" s="326"/>
      <c r="CKG36" s="326"/>
      <c r="CKH36" s="326"/>
      <c r="CKI36" s="326"/>
      <c r="CKJ36" s="326"/>
      <c r="CKK36" s="326"/>
      <c r="CKL36" s="326"/>
      <c r="CKM36" s="326"/>
      <c r="CKN36" s="326"/>
      <c r="CKO36" s="326"/>
      <c r="CKP36" s="326"/>
      <c r="CKQ36" s="326"/>
      <c r="CKR36" s="326"/>
      <c r="CKS36" s="326"/>
      <c r="CKT36" s="326"/>
      <c r="CKU36" s="326"/>
      <c r="CKV36" s="326"/>
      <c r="CKW36" s="326"/>
      <c r="CKX36" s="326"/>
      <c r="CKY36" s="326"/>
      <c r="CKZ36" s="326"/>
      <c r="CLA36" s="326"/>
      <c r="CLB36" s="326"/>
      <c r="CLC36" s="326"/>
      <c r="CLD36" s="326"/>
      <c r="CLE36" s="326"/>
      <c r="CLF36" s="326"/>
      <c r="CLG36" s="326"/>
      <c r="CLH36" s="326"/>
      <c r="CLI36" s="326"/>
      <c r="CLJ36" s="326"/>
      <c r="CLK36" s="326"/>
      <c r="CLL36" s="326"/>
      <c r="CLM36" s="326"/>
      <c r="CLN36" s="326"/>
      <c r="CLO36" s="326"/>
      <c r="CLP36" s="326"/>
      <c r="CLQ36" s="326"/>
      <c r="CLR36" s="326"/>
      <c r="CLS36" s="326"/>
      <c r="CLT36" s="326"/>
      <c r="CLU36" s="326"/>
      <c r="CLV36" s="326"/>
      <c r="CLW36" s="326"/>
      <c r="CLX36" s="326"/>
      <c r="CLY36" s="326"/>
      <c r="CLZ36" s="326"/>
      <c r="CMA36" s="326"/>
      <c r="CMB36" s="326"/>
      <c r="CMC36" s="326"/>
      <c r="CMD36" s="326"/>
      <c r="CME36" s="326"/>
      <c r="CMF36" s="326"/>
      <c r="CMG36" s="326"/>
      <c r="CMH36" s="326"/>
      <c r="CMI36" s="326"/>
      <c r="CMJ36" s="326"/>
      <c r="CMK36" s="326"/>
      <c r="CML36" s="326"/>
      <c r="CMM36" s="326"/>
      <c r="CMN36" s="326"/>
      <c r="CMO36" s="326"/>
      <c r="CMP36" s="326"/>
      <c r="CMQ36" s="326"/>
      <c r="CMR36" s="326"/>
      <c r="CMS36" s="326"/>
      <c r="CMT36" s="326"/>
      <c r="CMU36" s="326"/>
      <c r="CMV36" s="326"/>
      <c r="CMW36" s="326"/>
      <c r="CMX36" s="326"/>
      <c r="CMY36" s="326"/>
      <c r="CMZ36" s="326"/>
      <c r="CNA36" s="326"/>
      <c r="CNB36" s="326"/>
      <c r="CNC36" s="326"/>
      <c r="CND36" s="326"/>
      <c r="CNE36" s="326"/>
      <c r="CNF36" s="326"/>
      <c r="CNG36" s="326"/>
      <c r="CNH36" s="326"/>
      <c r="CNI36" s="326"/>
      <c r="CNJ36" s="326"/>
      <c r="CNK36" s="326"/>
      <c r="CNL36" s="326"/>
      <c r="CNM36" s="326"/>
      <c r="CNN36" s="326"/>
      <c r="CNO36" s="326"/>
      <c r="CNP36" s="326"/>
      <c r="CNQ36" s="326"/>
      <c r="CNR36" s="326"/>
      <c r="CNS36" s="326"/>
      <c r="CNT36" s="326"/>
      <c r="CNU36" s="326"/>
      <c r="CNV36" s="326"/>
      <c r="CNW36" s="326"/>
      <c r="CNX36" s="326"/>
      <c r="CNY36" s="326"/>
      <c r="CNZ36" s="326"/>
      <c r="COA36" s="326"/>
      <c r="COB36" s="326"/>
      <c r="COC36" s="326"/>
      <c r="COD36" s="326"/>
      <c r="COE36" s="326"/>
      <c r="COF36" s="326"/>
      <c r="COG36" s="326"/>
      <c r="COH36" s="326"/>
      <c r="COI36" s="326"/>
      <c r="COJ36" s="326"/>
      <c r="COK36" s="326"/>
      <c r="COL36" s="326"/>
      <c r="COM36" s="326"/>
      <c r="CON36" s="326"/>
      <c r="COO36" s="326"/>
      <c r="COP36" s="326"/>
      <c r="COQ36" s="326"/>
      <c r="COR36" s="326"/>
      <c r="COS36" s="326"/>
      <c r="COT36" s="326"/>
      <c r="COU36" s="326"/>
      <c r="COV36" s="326"/>
      <c r="COW36" s="326"/>
      <c r="COX36" s="326"/>
      <c r="COY36" s="326"/>
      <c r="COZ36" s="326"/>
      <c r="CPA36" s="326"/>
      <c r="CPB36" s="326"/>
      <c r="CPC36" s="326"/>
      <c r="CPD36" s="326"/>
      <c r="CPE36" s="326"/>
      <c r="CPF36" s="326"/>
      <c r="CPG36" s="326"/>
      <c r="CPH36" s="326"/>
      <c r="CPI36" s="326"/>
      <c r="CPJ36" s="326"/>
      <c r="CPK36" s="326"/>
      <c r="CPL36" s="326"/>
      <c r="CPM36" s="326"/>
      <c r="CPN36" s="326"/>
      <c r="CPO36" s="326"/>
      <c r="CPP36" s="326"/>
      <c r="CPQ36" s="326"/>
      <c r="CPR36" s="326"/>
      <c r="CPS36" s="326"/>
      <c r="CPT36" s="326"/>
      <c r="CPU36" s="326"/>
      <c r="CPV36" s="326"/>
      <c r="CPW36" s="326"/>
      <c r="CPX36" s="326"/>
      <c r="CPY36" s="326"/>
      <c r="CPZ36" s="326"/>
      <c r="CQA36" s="326"/>
      <c r="CQB36" s="326"/>
      <c r="CQC36" s="326"/>
      <c r="CQD36" s="326"/>
      <c r="CQE36" s="326"/>
      <c r="CQF36" s="326"/>
      <c r="CQG36" s="326"/>
      <c r="CQH36" s="326"/>
      <c r="CQI36" s="326"/>
      <c r="CQJ36" s="326"/>
      <c r="CQK36" s="326"/>
      <c r="CQL36" s="326"/>
      <c r="CQM36" s="326"/>
      <c r="CQN36" s="326"/>
      <c r="CQO36" s="326"/>
      <c r="CQP36" s="326"/>
      <c r="CQQ36" s="326"/>
      <c r="CQR36" s="326"/>
      <c r="CQS36" s="326"/>
      <c r="CQT36" s="326"/>
      <c r="CQU36" s="326"/>
      <c r="CQV36" s="326"/>
      <c r="CQW36" s="326"/>
      <c r="CQX36" s="326"/>
      <c r="CQY36" s="326"/>
      <c r="CQZ36" s="326"/>
      <c r="CRA36" s="326"/>
      <c r="CRB36" s="326"/>
      <c r="CRC36" s="326"/>
      <c r="CRD36" s="326"/>
      <c r="CRE36" s="326"/>
      <c r="CRF36" s="326"/>
      <c r="CRG36" s="326"/>
      <c r="CRH36" s="326"/>
      <c r="CRI36" s="326"/>
      <c r="CRJ36" s="326"/>
      <c r="CRK36" s="326"/>
      <c r="CRL36" s="326"/>
      <c r="CRM36" s="326"/>
      <c r="CRN36" s="326"/>
      <c r="CRO36" s="326"/>
      <c r="CRP36" s="326"/>
      <c r="CRQ36" s="326"/>
      <c r="CRR36" s="326"/>
      <c r="CRS36" s="326"/>
      <c r="CRT36" s="326"/>
      <c r="CRU36" s="326"/>
      <c r="CRV36" s="326"/>
      <c r="CRW36" s="326"/>
      <c r="CRX36" s="326"/>
      <c r="CRY36" s="326"/>
      <c r="CRZ36" s="326"/>
      <c r="CSA36" s="326"/>
      <c r="CSB36" s="326"/>
      <c r="CSC36" s="326"/>
      <c r="CSD36" s="326"/>
      <c r="CSE36" s="326"/>
      <c r="CSF36" s="326"/>
      <c r="CSG36" s="326"/>
      <c r="CSH36" s="326"/>
      <c r="CSI36" s="326"/>
      <c r="CSJ36" s="326"/>
      <c r="CSK36" s="326"/>
      <c r="CSL36" s="326"/>
      <c r="CSM36" s="326"/>
      <c r="CSN36" s="326"/>
      <c r="CSO36" s="326"/>
      <c r="CSP36" s="326"/>
      <c r="CSQ36" s="326"/>
      <c r="CSR36" s="326"/>
      <c r="CSS36" s="326"/>
      <c r="CST36" s="326"/>
      <c r="CSU36" s="326"/>
      <c r="CSV36" s="326"/>
      <c r="CSW36" s="326"/>
      <c r="CSX36" s="326"/>
      <c r="CSY36" s="326"/>
      <c r="CSZ36" s="326"/>
      <c r="CTA36" s="326"/>
      <c r="CTB36" s="326"/>
      <c r="CTC36" s="326"/>
      <c r="CTD36" s="326"/>
      <c r="CTE36" s="326"/>
      <c r="CTF36" s="326"/>
      <c r="CTG36" s="326"/>
      <c r="CTH36" s="326"/>
      <c r="CTI36" s="326"/>
      <c r="CTJ36" s="326"/>
      <c r="CTK36" s="326"/>
      <c r="CTL36" s="326"/>
      <c r="CTM36" s="326"/>
      <c r="CTN36" s="326"/>
      <c r="CTO36" s="326"/>
      <c r="CTP36" s="326"/>
      <c r="CTQ36" s="326"/>
      <c r="CTR36" s="326"/>
      <c r="CTS36" s="326"/>
      <c r="CTT36" s="326"/>
      <c r="CTU36" s="326"/>
      <c r="CTV36" s="326"/>
      <c r="CTW36" s="326"/>
      <c r="CTX36" s="326"/>
      <c r="CTY36" s="326"/>
      <c r="CTZ36" s="326"/>
      <c r="CUA36" s="326"/>
      <c r="CUB36" s="326"/>
      <c r="CUC36" s="326"/>
      <c r="CUD36" s="326"/>
      <c r="CUE36" s="326"/>
      <c r="CUF36" s="326"/>
      <c r="CUG36" s="326"/>
      <c r="CUH36" s="326"/>
      <c r="CUI36" s="326"/>
      <c r="CUJ36" s="326"/>
      <c r="CUK36" s="326"/>
      <c r="CUL36" s="326"/>
      <c r="CUM36" s="326"/>
      <c r="CUN36" s="326"/>
      <c r="CUO36" s="326"/>
      <c r="CUP36" s="326"/>
      <c r="CUQ36" s="326"/>
      <c r="CUR36" s="326"/>
      <c r="CUS36" s="326"/>
      <c r="CUT36" s="326"/>
      <c r="CUU36" s="326"/>
      <c r="CUV36" s="326"/>
      <c r="CUW36" s="326"/>
      <c r="CUX36" s="326"/>
      <c r="CUY36" s="326"/>
      <c r="CUZ36" s="326"/>
      <c r="CVA36" s="326"/>
      <c r="CVB36" s="326"/>
      <c r="CVC36" s="326"/>
      <c r="CVD36" s="326"/>
      <c r="CVE36" s="326"/>
      <c r="CVF36" s="326"/>
      <c r="CVG36" s="326"/>
      <c r="CVH36" s="326"/>
      <c r="CVI36" s="326"/>
      <c r="CVJ36" s="326"/>
      <c r="CVK36" s="326"/>
      <c r="CVL36" s="326"/>
      <c r="CVM36" s="326"/>
      <c r="CVN36" s="326"/>
      <c r="CVO36" s="326"/>
      <c r="CVP36" s="326"/>
      <c r="CVQ36" s="326"/>
      <c r="CVR36" s="326"/>
      <c r="CVS36" s="326"/>
      <c r="CVT36" s="326"/>
      <c r="CVU36" s="326"/>
      <c r="CVV36" s="326"/>
      <c r="CVW36" s="326"/>
      <c r="CVX36" s="326"/>
      <c r="CVY36" s="326"/>
      <c r="CVZ36" s="326"/>
      <c r="CWA36" s="326"/>
      <c r="CWB36" s="326"/>
      <c r="CWC36" s="326"/>
      <c r="CWD36" s="326"/>
      <c r="CWE36" s="326"/>
      <c r="CWF36" s="326"/>
      <c r="CWG36" s="326"/>
      <c r="CWH36" s="326"/>
      <c r="CWI36" s="326"/>
      <c r="CWJ36" s="326"/>
      <c r="CWK36" s="326"/>
      <c r="CWL36" s="326"/>
      <c r="CWM36" s="326"/>
      <c r="CWN36" s="326"/>
      <c r="CWO36" s="326"/>
      <c r="CWP36" s="326"/>
      <c r="CWQ36" s="326"/>
      <c r="CWR36" s="326"/>
      <c r="CWS36" s="326"/>
      <c r="CWT36" s="326"/>
      <c r="CWU36" s="326"/>
      <c r="CWV36" s="326"/>
      <c r="CWW36" s="326"/>
      <c r="CWX36" s="326"/>
      <c r="CWY36" s="326"/>
      <c r="CWZ36" s="326"/>
      <c r="CXA36" s="326"/>
      <c r="CXB36" s="326"/>
      <c r="CXC36" s="326"/>
      <c r="CXD36" s="326"/>
      <c r="CXE36" s="326"/>
      <c r="CXF36" s="326"/>
      <c r="CXG36" s="326"/>
      <c r="CXH36" s="326"/>
      <c r="CXI36" s="326"/>
      <c r="CXJ36" s="326"/>
      <c r="CXK36" s="326"/>
      <c r="CXL36" s="326"/>
      <c r="CXM36" s="326"/>
      <c r="CXN36" s="326"/>
      <c r="CXO36" s="326"/>
      <c r="CXP36" s="326"/>
      <c r="CXQ36" s="326"/>
      <c r="CXR36" s="326"/>
      <c r="CXS36" s="326"/>
      <c r="CXT36" s="326"/>
      <c r="CXU36" s="326"/>
      <c r="CXV36" s="326"/>
      <c r="CXW36" s="326"/>
      <c r="CXX36" s="326"/>
      <c r="CXY36" s="326"/>
      <c r="CXZ36" s="326"/>
      <c r="CYA36" s="326"/>
      <c r="CYB36" s="326"/>
      <c r="CYC36" s="326"/>
      <c r="CYD36" s="326"/>
      <c r="CYE36" s="326"/>
      <c r="CYF36" s="326"/>
      <c r="CYG36" s="326"/>
      <c r="CYH36" s="326"/>
      <c r="CYI36" s="326"/>
      <c r="CYJ36" s="326"/>
      <c r="CYK36" s="326"/>
      <c r="CYL36" s="326"/>
      <c r="CYM36" s="326"/>
      <c r="CYN36" s="326"/>
      <c r="CYO36" s="326"/>
      <c r="CYP36" s="326"/>
      <c r="CYQ36" s="326"/>
      <c r="CYR36" s="326"/>
      <c r="CYS36" s="326"/>
      <c r="CYT36" s="326"/>
      <c r="CYU36" s="326"/>
      <c r="CYV36" s="326"/>
      <c r="CYW36" s="326"/>
      <c r="CYX36" s="326"/>
      <c r="CYY36" s="326"/>
      <c r="CYZ36" s="326"/>
      <c r="CZA36" s="326"/>
      <c r="CZB36" s="326"/>
      <c r="CZC36" s="326"/>
      <c r="CZD36" s="326"/>
      <c r="CZE36" s="326"/>
      <c r="CZF36" s="326"/>
      <c r="CZG36" s="326"/>
      <c r="CZH36" s="326"/>
      <c r="CZI36" s="326"/>
      <c r="CZJ36" s="326"/>
      <c r="CZK36" s="326"/>
      <c r="CZL36" s="326"/>
      <c r="CZM36" s="326"/>
      <c r="CZN36" s="326"/>
      <c r="CZO36" s="326"/>
      <c r="CZP36" s="326"/>
      <c r="CZQ36" s="326"/>
      <c r="CZR36" s="326"/>
      <c r="CZS36" s="326"/>
      <c r="CZT36" s="326"/>
      <c r="CZU36" s="326"/>
      <c r="CZV36" s="326"/>
      <c r="CZW36" s="326"/>
      <c r="CZX36" s="326"/>
      <c r="CZY36" s="326"/>
      <c r="CZZ36" s="326"/>
      <c r="DAA36" s="326"/>
      <c r="DAB36" s="326"/>
      <c r="DAC36" s="326"/>
      <c r="DAD36" s="326"/>
      <c r="DAE36" s="326"/>
      <c r="DAF36" s="326"/>
      <c r="DAG36" s="326"/>
      <c r="DAH36" s="326"/>
      <c r="DAI36" s="326"/>
      <c r="DAJ36" s="326"/>
      <c r="DAK36" s="326"/>
      <c r="DAL36" s="326"/>
      <c r="DAM36" s="326"/>
      <c r="DAN36" s="326"/>
      <c r="DAO36" s="326"/>
      <c r="DAP36" s="326"/>
      <c r="DAQ36" s="326"/>
      <c r="DAR36" s="326"/>
      <c r="DAS36" s="326"/>
      <c r="DAT36" s="326"/>
      <c r="DAU36" s="326"/>
      <c r="DAV36" s="326"/>
      <c r="DAW36" s="326"/>
      <c r="DAX36" s="326"/>
      <c r="DAY36" s="326"/>
      <c r="DAZ36" s="326"/>
      <c r="DBA36" s="326"/>
      <c r="DBB36" s="326"/>
      <c r="DBC36" s="326"/>
      <c r="DBD36" s="326"/>
      <c r="DBE36" s="326"/>
      <c r="DBF36" s="326"/>
      <c r="DBG36" s="326"/>
      <c r="DBH36" s="326"/>
      <c r="DBI36" s="326"/>
      <c r="DBJ36" s="326"/>
      <c r="DBK36" s="326"/>
      <c r="DBL36" s="326"/>
      <c r="DBM36" s="326"/>
      <c r="DBN36" s="326"/>
      <c r="DBO36" s="326"/>
      <c r="DBP36" s="326"/>
      <c r="DBQ36" s="326"/>
      <c r="DBR36" s="326"/>
      <c r="DBS36" s="326"/>
      <c r="DBT36" s="326"/>
      <c r="DBU36" s="326"/>
      <c r="DBV36" s="326"/>
      <c r="DBW36" s="326"/>
      <c r="DBX36" s="326"/>
      <c r="DBY36" s="326"/>
      <c r="DBZ36" s="326"/>
      <c r="DCA36" s="326"/>
      <c r="DCB36" s="326"/>
      <c r="DCC36" s="326"/>
      <c r="DCD36" s="326"/>
      <c r="DCE36" s="326"/>
      <c r="DCF36" s="326"/>
      <c r="DCG36" s="326"/>
      <c r="DCH36" s="326"/>
      <c r="DCI36" s="326"/>
      <c r="DCJ36" s="326"/>
      <c r="DCK36" s="326"/>
      <c r="DCL36" s="326"/>
      <c r="DCM36" s="326"/>
      <c r="DCN36" s="326"/>
      <c r="DCO36" s="326"/>
      <c r="DCP36" s="326"/>
      <c r="DCQ36" s="326"/>
      <c r="DCR36" s="326"/>
      <c r="DCS36" s="326"/>
      <c r="DCT36" s="326"/>
      <c r="DCU36" s="326"/>
      <c r="DCV36" s="326"/>
      <c r="DCW36" s="326"/>
      <c r="DCX36" s="326"/>
      <c r="DCY36" s="326"/>
      <c r="DCZ36" s="326"/>
      <c r="DDA36" s="326"/>
      <c r="DDB36" s="326"/>
      <c r="DDC36" s="326"/>
      <c r="DDD36" s="326"/>
      <c r="DDE36" s="326"/>
      <c r="DDF36" s="326"/>
      <c r="DDG36" s="326"/>
      <c r="DDH36" s="326"/>
      <c r="DDI36" s="326"/>
      <c r="DDJ36" s="326"/>
      <c r="DDK36" s="326"/>
      <c r="DDL36" s="326"/>
      <c r="DDM36" s="326"/>
      <c r="DDN36" s="326"/>
      <c r="DDO36" s="326"/>
      <c r="DDP36" s="326"/>
      <c r="DDQ36" s="326"/>
      <c r="DDR36" s="326"/>
      <c r="DDS36" s="326"/>
      <c r="DDT36" s="326"/>
      <c r="DDU36" s="326"/>
      <c r="DDV36" s="326"/>
      <c r="DDW36" s="326"/>
      <c r="DDX36" s="326"/>
      <c r="DDY36" s="326"/>
      <c r="DDZ36" s="326"/>
      <c r="DEA36" s="326"/>
      <c r="DEB36" s="326"/>
      <c r="DEC36" s="326"/>
      <c r="DED36" s="326"/>
      <c r="DEE36" s="326"/>
      <c r="DEF36" s="326"/>
      <c r="DEG36" s="326"/>
      <c r="DEH36" s="326"/>
      <c r="DEI36" s="326"/>
      <c r="DEJ36" s="326"/>
      <c r="DEK36" s="326"/>
      <c r="DEL36" s="326"/>
      <c r="DEM36" s="326"/>
      <c r="DEN36" s="326"/>
      <c r="DEO36" s="326"/>
      <c r="DEP36" s="326"/>
      <c r="DEQ36" s="326"/>
      <c r="DER36" s="326"/>
      <c r="DES36" s="326"/>
      <c r="DET36" s="326"/>
      <c r="DEU36" s="326"/>
      <c r="DEV36" s="326"/>
      <c r="DEW36" s="326"/>
      <c r="DEX36" s="326"/>
      <c r="DEY36" s="326"/>
      <c r="DEZ36" s="326"/>
      <c r="DFA36" s="326"/>
      <c r="DFB36" s="326"/>
      <c r="DFC36" s="326"/>
      <c r="DFD36" s="326"/>
      <c r="DFE36" s="326"/>
      <c r="DFF36" s="326"/>
      <c r="DFG36" s="326"/>
      <c r="DFH36" s="326"/>
      <c r="DFI36" s="326"/>
      <c r="DFJ36" s="326"/>
      <c r="DFK36" s="326"/>
      <c r="DFL36" s="326"/>
      <c r="DFM36" s="326"/>
      <c r="DFN36" s="326"/>
      <c r="DFO36" s="326"/>
      <c r="DFP36" s="326"/>
      <c r="DFQ36" s="326"/>
      <c r="DFR36" s="326"/>
      <c r="DFS36" s="326"/>
      <c r="DFT36" s="326"/>
      <c r="DFU36" s="326"/>
      <c r="DFV36" s="326"/>
      <c r="DFW36" s="326"/>
      <c r="DFX36" s="326"/>
      <c r="DFY36" s="326"/>
      <c r="DFZ36" s="326"/>
      <c r="DGA36" s="326"/>
      <c r="DGB36" s="326"/>
      <c r="DGC36" s="326"/>
      <c r="DGD36" s="326"/>
      <c r="DGE36" s="326"/>
      <c r="DGF36" s="326"/>
      <c r="DGG36" s="326"/>
      <c r="DGH36" s="326"/>
      <c r="DGI36" s="326"/>
      <c r="DGJ36" s="326"/>
      <c r="DGK36" s="326"/>
      <c r="DGL36" s="326"/>
      <c r="DGM36" s="326"/>
      <c r="DGN36" s="326"/>
      <c r="DGO36" s="326"/>
      <c r="DGP36" s="326"/>
      <c r="DGQ36" s="326"/>
      <c r="DGR36" s="326"/>
      <c r="DGS36" s="326"/>
      <c r="DGT36" s="326"/>
      <c r="DGU36" s="326"/>
      <c r="DGV36" s="326"/>
      <c r="DGW36" s="326"/>
      <c r="DGX36" s="326"/>
      <c r="DGY36" s="326"/>
      <c r="DGZ36" s="326"/>
      <c r="DHA36" s="326"/>
      <c r="DHB36" s="326"/>
      <c r="DHC36" s="326"/>
      <c r="DHD36" s="326"/>
      <c r="DHE36" s="326"/>
      <c r="DHF36" s="326"/>
      <c r="DHG36" s="326"/>
      <c r="DHH36" s="326"/>
      <c r="DHI36" s="326"/>
      <c r="DHJ36" s="326"/>
      <c r="DHK36" s="326"/>
      <c r="DHL36" s="326"/>
      <c r="DHM36" s="326"/>
      <c r="DHN36" s="326"/>
      <c r="DHO36" s="326"/>
      <c r="DHP36" s="326"/>
      <c r="DHQ36" s="326"/>
      <c r="DHR36" s="326"/>
      <c r="DHS36" s="326"/>
      <c r="DHT36" s="326"/>
      <c r="DHU36" s="326"/>
      <c r="DHV36" s="326"/>
      <c r="DHW36" s="326"/>
      <c r="DHX36" s="326"/>
      <c r="DHY36" s="326"/>
      <c r="DHZ36" s="326"/>
      <c r="DIA36" s="326"/>
      <c r="DIB36" s="326"/>
      <c r="DIC36" s="326"/>
      <c r="DID36" s="326"/>
      <c r="DIE36" s="326"/>
      <c r="DIF36" s="326"/>
      <c r="DIG36" s="326"/>
      <c r="DIH36" s="326"/>
      <c r="DII36" s="326"/>
      <c r="DIJ36" s="326"/>
      <c r="DIK36" s="326"/>
      <c r="DIL36" s="326"/>
      <c r="DIM36" s="326"/>
      <c r="DIN36" s="326"/>
      <c r="DIO36" s="326"/>
      <c r="DIP36" s="326"/>
      <c r="DIQ36" s="326"/>
      <c r="DIR36" s="326"/>
      <c r="DIS36" s="326"/>
      <c r="DIT36" s="326"/>
      <c r="DIU36" s="326"/>
      <c r="DIV36" s="326"/>
      <c r="DIW36" s="326"/>
      <c r="DIX36" s="326"/>
      <c r="DIY36" s="326"/>
      <c r="DIZ36" s="326"/>
      <c r="DJA36" s="326"/>
      <c r="DJB36" s="326"/>
      <c r="DJC36" s="326"/>
      <c r="DJD36" s="326"/>
      <c r="DJE36" s="326"/>
      <c r="DJF36" s="326"/>
      <c r="DJG36" s="326"/>
      <c r="DJH36" s="326"/>
      <c r="DJI36" s="326"/>
      <c r="DJJ36" s="326"/>
      <c r="DJK36" s="326"/>
      <c r="DJL36" s="326"/>
      <c r="DJM36" s="326"/>
      <c r="DJN36" s="326"/>
      <c r="DJO36" s="326"/>
      <c r="DJP36" s="326"/>
      <c r="DJQ36" s="326"/>
      <c r="DJR36" s="326"/>
      <c r="DJS36" s="326"/>
      <c r="DJT36" s="326"/>
      <c r="DJU36" s="326"/>
      <c r="DJV36" s="326"/>
      <c r="DJW36" s="326"/>
      <c r="DJX36" s="326"/>
      <c r="DJY36" s="326"/>
      <c r="DJZ36" s="326"/>
      <c r="DKA36" s="326"/>
      <c r="DKB36" s="326"/>
      <c r="DKC36" s="326"/>
      <c r="DKD36" s="326"/>
      <c r="DKE36" s="326"/>
      <c r="DKF36" s="326"/>
      <c r="DKG36" s="326"/>
      <c r="DKH36" s="326"/>
      <c r="DKI36" s="326"/>
      <c r="DKJ36" s="326"/>
      <c r="DKK36" s="326"/>
      <c r="DKL36" s="326"/>
      <c r="DKM36" s="326"/>
      <c r="DKN36" s="326"/>
      <c r="DKO36" s="326"/>
      <c r="DKP36" s="326"/>
      <c r="DKQ36" s="326"/>
      <c r="DKR36" s="326"/>
      <c r="DKS36" s="326"/>
      <c r="DKT36" s="326"/>
      <c r="DKU36" s="326"/>
      <c r="DKV36" s="326"/>
      <c r="DKW36" s="326"/>
      <c r="DKX36" s="326"/>
      <c r="DKY36" s="326"/>
      <c r="DKZ36" s="326"/>
      <c r="DLA36" s="326"/>
      <c r="DLB36" s="326"/>
      <c r="DLC36" s="326"/>
      <c r="DLD36" s="326"/>
      <c r="DLE36" s="326"/>
      <c r="DLF36" s="326"/>
      <c r="DLG36" s="326"/>
      <c r="DLH36" s="326"/>
      <c r="DLI36" s="326"/>
      <c r="DLJ36" s="326"/>
      <c r="DLK36" s="326"/>
      <c r="DLL36" s="326"/>
      <c r="DLM36" s="326"/>
      <c r="DLN36" s="326"/>
      <c r="DLO36" s="326"/>
      <c r="DLP36" s="326"/>
      <c r="DLQ36" s="326"/>
      <c r="DLR36" s="326"/>
      <c r="DLS36" s="326"/>
      <c r="DLT36" s="326"/>
      <c r="DLU36" s="326"/>
      <c r="DLV36" s="326"/>
      <c r="DLW36" s="326"/>
      <c r="DLX36" s="326"/>
      <c r="DLY36" s="326"/>
      <c r="DLZ36" s="326"/>
      <c r="DMA36" s="326"/>
      <c r="DMB36" s="326"/>
      <c r="DMC36" s="326"/>
      <c r="DMD36" s="326"/>
      <c r="DME36" s="326"/>
      <c r="DMF36" s="326"/>
      <c r="DMG36" s="326"/>
      <c r="DMH36" s="326"/>
      <c r="DMI36" s="326"/>
      <c r="DMJ36" s="326"/>
      <c r="DMK36" s="326"/>
      <c r="DML36" s="326"/>
      <c r="DMM36" s="326"/>
      <c r="DMN36" s="326"/>
      <c r="DMO36" s="326"/>
      <c r="DMP36" s="326"/>
      <c r="DMQ36" s="326"/>
      <c r="DMR36" s="326"/>
      <c r="DMS36" s="326"/>
      <c r="DMT36" s="326"/>
      <c r="DMU36" s="326"/>
      <c r="DMV36" s="326"/>
      <c r="DMW36" s="326"/>
      <c r="DMX36" s="326"/>
      <c r="DMY36" s="326"/>
      <c r="DMZ36" s="326"/>
      <c r="DNA36" s="326"/>
      <c r="DNB36" s="326"/>
      <c r="DNC36" s="326"/>
      <c r="DND36" s="326"/>
      <c r="DNE36" s="326"/>
      <c r="DNF36" s="326"/>
      <c r="DNG36" s="326"/>
      <c r="DNH36" s="326"/>
      <c r="DNI36" s="326"/>
      <c r="DNJ36" s="326"/>
      <c r="DNK36" s="326"/>
      <c r="DNL36" s="326"/>
      <c r="DNM36" s="326"/>
      <c r="DNN36" s="326"/>
      <c r="DNO36" s="326"/>
      <c r="DNP36" s="326"/>
      <c r="DNQ36" s="326"/>
      <c r="DNR36" s="326"/>
      <c r="DNS36" s="326"/>
      <c r="DNT36" s="326"/>
      <c r="DNU36" s="326"/>
      <c r="DNV36" s="326"/>
      <c r="DNW36" s="326"/>
      <c r="DNX36" s="326"/>
      <c r="DNY36" s="326"/>
      <c r="DNZ36" s="326"/>
      <c r="DOA36" s="326"/>
      <c r="DOB36" s="326"/>
      <c r="DOC36" s="326"/>
      <c r="DOD36" s="326"/>
      <c r="DOE36" s="326"/>
      <c r="DOF36" s="326"/>
      <c r="DOG36" s="326"/>
      <c r="DOH36" s="326"/>
      <c r="DOI36" s="326"/>
      <c r="DOJ36" s="326"/>
      <c r="DOK36" s="326"/>
      <c r="DOL36" s="326"/>
      <c r="DOM36" s="326"/>
      <c r="DON36" s="326"/>
      <c r="DOO36" s="326"/>
      <c r="DOP36" s="326"/>
      <c r="DOQ36" s="326"/>
      <c r="DOR36" s="326"/>
      <c r="DOS36" s="326"/>
      <c r="DOT36" s="326"/>
      <c r="DOU36" s="326"/>
      <c r="DOV36" s="326"/>
      <c r="DOW36" s="326"/>
      <c r="DOX36" s="326"/>
      <c r="DOY36" s="326"/>
      <c r="DOZ36" s="326"/>
      <c r="DPA36" s="326"/>
      <c r="DPB36" s="326"/>
      <c r="DPC36" s="326"/>
      <c r="DPD36" s="326"/>
      <c r="DPE36" s="326"/>
      <c r="DPF36" s="326"/>
      <c r="DPG36" s="326"/>
      <c r="DPH36" s="326"/>
      <c r="DPI36" s="326"/>
      <c r="DPJ36" s="326"/>
      <c r="DPK36" s="326"/>
      <c r="DPL36" s="326"/>
      <c r="DPM36" s="326"/>
      <c r="DPN36" s="326"/>
      <c r="DPO36" s="326"/>
      <c r="DPP36" s="326"/>
      <c r="DPQ36" s="326"/>
      <c r="DPR36" s="326"/>
      <c r="DPS36" s="326"/>
      <c r="DPT36" s="326"/>
      <c r="DPU36" s="326"/>
      <c r="DPV36" s="326"/>
      <c r="DPW36" s="326"/>
      <c r="DPX36" s="326"/>
      <c r="DPY36" s="326"/>
      <c r="DPZ36" s="326"/>
      <c r="DQA36" s="326"/>
      <c r="DQB36" s="326"/>
      <c r="DQC36" s="326"/>
      <c r="DQD36" s="326"/>
      <c r="DQE36" s="326"/>
      <c r="DQF36" s="326"/>
      <c r="DQG36" s="326"/>
      <c r="DQH36" s="326"/>
      <c r="DQI36" s="326"/>
      <c r="DQJ36" s="326"/>
      <c r="DQK36" s="326"/>
      <c r="DQL36" s="326"/>
      <c r="DQM36" s="326"/>
      <c r="DQN36" s="326"/>
      <c r="DQO36" s="326"/>
      <c r="DQP36" s="326"/>
      <c r="DQQ36" s="326"/>
      <c r="DQR36" s="326"/>
      <c r="DQS36" s="326"/>
      <c r="DQT36" s="326"/>
      <c r="DQU36" s="326"/>
      <c r="DQV36" s="326"/>
      <c r="DQW36" s="326"/>
      <c r="DQX36" s="326"/>
      <c r="DQY36" s="326"/>
      <c r="DQZ36" s="326"/>
      <c r="DRA36" s="326"/>
      <c r="DRB36" s="326"/>
      <c r="DRC36" s="326"/>
      <c r="DRD36" s="326"/>
      <c r="DRE36" s="326"/>
      <c r="DRF36" s="326"/>
      <c r="DRG36" s="326"/>
      <c r="DRH36" s="326"/>
      <c r="DRI36" s="326"/>
      <c r="DRJ36" s="326"/>
      <c r="DRK36" s="326"/>
      <c r="DRL36" s="326"/>
      <c r="DRM36" s="326"/>
      <c r="DRN36" s="326"/>
      <c r="DRO36" s="326"/>
      <c r="DRP36" s="326"/>
      <c r="DRQ36" s="326"/>
      <c r="DRR36" s="326"/>
      <c r="DRS36" s="326"/>
      <c r="DRT36" s="326"/>
      <c r="DRU36" s="326"/>
      <c r="DRV36" s="326"/>
      <c r="DRW36" s="326"/>
      <c r="DRX36" s="326"/>
      <c r="DRY36" s="326"/>
      <c r="DRZ36" s="326"/>
      <c r="DSA36" s="326"/>
      <c r="DSB36" s="326"/>
      <c r="DSC36" s="326"/>
      <c r="DSD36" s="326"/>
      <c r="DSE36" s="326"/>
      <c r="DSF36" s="326"/>
      <c r="DSG36" s="326"/>
      <c r="DSH36" s="326"/>
      <c r="DSI36" s="326"/>
      <c r="DSJ36" s="326"/>
      <c r="DSK36" s="326"/>
      <c r="DSL36" s="326"/>
      <c r="DSM36" s="326"/>
      <c r="DSN36" s="326"/>
      <c r="DSO36" s="326"/>
      <c r="DSP36" s="326"/>
      <c r="DSQ36" s="326"/>
      <c r="DSR36" s="326"/>
      <c r="DSS36" s="326"/>
      <c r="DST36" s="326"/>
      <c r="DSU36" s="326"/>
      <c r="DSV36" s="326"/>
      <c r="DSW36" s="326"/>
      <c r="DSX36" s="326"/>
      <c r="DSY36" s="326"/>
      <c r="DSZ36" s="326"/>
      <c r="DTA36" s="326"/>
      <c r="DTB36" s="326"/>
      <c r="DTC36" s="326"/>
      <c r="DTD36" s="326"/>
      <c r="DTE36" s="326"/>
      <c r="DTF36" s="326"/>
      <c r="DTG36" s="326"/>
      <c r="DTH36" s="326"/>
      <c r="DTI36" s="326"/>
      <c r="DTJ36" s="326"/>
      <c r="DTK36" s="326"/>
      <c r="DTL36" s="326"/>
      <c r="DTM36" s="326"/>
      <c r="DTN36" s="326"/>
      <c r="DTO36" s="326"/>
      <c r="DTP36" s="326"/>
      <c r="DTQ36" s="326"/>
      <c r="DTR36" s="326"/>
      <c r="DTS36" s="326"/>
      <c r="DTT36" s="326"/>
      <c r="DTU36" s="326"/>
      <c r="DTV36" s="326"/>
      <c r="DTW36" s="326"/>
      <c r="DTX36" s="326"/>
      <c r="DTY36" s="326"/>
      <c r="DTZ36" s="326"/>
      <c r="DUA36" s="326"/>
      <c r="DUB36" s="326"/>
      <c r="DUC36" s="326"/>
      <c r="DUD36" s="326"/>
      <c r="DUE36" s="326"/>
      <c r="DUF36" s="326"/>
      <c r="DUG36" s="326"/>
      <c r="DUH36" s="326"/>
      <c r="DUI36" s="326"/>
      <c r="DUJ36" s="326"/>
      <c r="DUK36" s="326"/>
      <c r="DUL36" s="326"/>
      <c r="DUM36" s="326"/>
      <c r="DUN36" s="326"/>
      <c r="DUO36" s="326"/>
      <c r="DUP36" s="326"/>
      <c r="DUQ36" s="326"/>
      <c r="DUR36" s="326"/>
      <c r="DUS36" s="326"/>
      <c r="DUT36" s="326"/>
      <c r="DUU36" s="326"/>
      <c r="DUV36" s="326"/>
      <c r="DUW36" s="326"/>
      <c r="DUX36" s="326"/>
      <c r="DUY36" s="326"/>
      <c r="DUZ36" s="326"/>
      <c r="DVA36" s="326"/>
      <c r="DVB36" s="326"/>
      <c r="DVC36" s="326"/>
      <c r="DVD36" s="326"/>
      <c r="DVE36" s="326"/>
      <c r="DVF36" s="326"/>
      <c r="DVG36" s="326"/>
      <c r="DVH36" s="326"/>
      <c r="DVI36" s="326"/>
      <c r="DVJ36" s="326"/>
      <c r="DVK36" s="326"/>
      <c r="DVL36" s="326"/>
      <c r="DVM36" s="326"/>
      <c r="DVN36" s="326"/>
      <c r="DVO36" s="326"/>
      <c r="DVP36" s="326"/>
      <c r="DVQ36" s="326"/>
      <c r="DVR36" s="326"/>
      <c r="DVS36" s="326"/>
      <c r="DVT36" s="326"/>
      <c r="DVU36" s="326"/>
      <c r="DVV36" s="326"/>
      <c r="DVW36" s="326"/>
      <c r="DVX36" s="326"/>
      <c r="DVY36" s="326"/>
      <c r="DVZ36" s="326"/>
      <c r="DWA36" s="326"/>
      <c r="DWB36" s="326"/>
      <c r="DWC36" s="326"/>
      <c r="DWD36" s="326"/>
      <c r="DWE36" s="326"/>
      <c r="DWF36" s="326"/>
      <c r="DWG36" s="326"/>
      <c r="DWH36" s="326"/>
      <c r="DWI36" s="326"/>
      <c r="DWJ36" s="326"/>
      <c r="DWK36" s="326"/>
      <c r="DWL36" s="326"/>
      <c r="DWM36" s="326"/>
      <c r="DWN36" s="326"/>
      <c r="DWO36" s="326"/>
      <c r="DWP36" s="326"/>
      <c r="DWQ36" s="326"/>
      <c r="DWR36" s="326"/>
      <c r="DWS36" s="326"/>
      <c r="DWT36" s="326"/>
      <c r="DWU36" s="326"/>
      <c r="DWV36" s="326"/>
      <c r="DWW36" s="326"/>
      <c r="DWX36" s="326"/>
      <c r="DWY36" s="326"/>
      <c r="DWZ36" s="326"/>
      <c r="DXA36" s="326"/>
      <c r="DXB36" s="326"/>
      <c r="DXC36" s="326"/>
      <c r="DXD36" s="326"/>
      <c r="DXE36" s="326"/>
      <c r="DXF36" s="326"/>
      <c r="DXG36" s="326"/>
      <c r="DXH36" s="326"/>
      <c r="DXI36" s="326"/>
      <c r="DXJ36" s="326"/>
      <c r="DXK36" s="326"/>
      <c r="DXL36" s="326"/>
      <c r="DXM36" s="326"/>
      <c r="DXN36" s="326"/>
      <c r="DXO36" s="326"/>
      <c r="DXP36" s="326"/>
      <c r="DXQ36" s="326"/>
      <c r="DXR36" s="326"/>
      <c r="DXS36" s="326"/>
      <c r="DXT36" s="326"/>
      <c r="DXU36" s="326"/>
      <c r="DXV36" s="326"/>
      <c r="DXW36" s="326"/>
      <c r="DXX36" s="326"/>
      <c r="DXY36" s="326"/>
      <c r="DXZ36" s="326"/>
      <c r="DYA36" s="326"/>
      <c r="DYB36" s="326"/>
      <c r="DYC36" s="326"/>
      <c r="DYD36" s="326"/>
      <c r="DYE36" s="326"/>
      <c r="DYF36" s="326"/>
      <c r="DYG36" s="326"/>
      <c r="DYH36" s="326"/>
      <c r="DYI36" s="326"/>
      <c r="DYJ36" s="326"/>
      <c r="DYK36" s="326"/>
      <c r="DYL36" s="326"/>
      <c r="DYM36" s="326"/>
      <c r="DYN36" s="326"/>
      <c r="DYO36" s="326"/>
      <c r="DYP36" s="326"/>
      <c r="DYQ36" s="326"/>
      <c r="DYR36" s="326"/>
      <c r="DYS36" s="326"/>
      <c r="DYT36" s="326"/>
      <c r="DYU36" s="326"/>
      <c r="DYV36" s="326"/>
      <c r="DYW36" s="326"/>
      <c r="DYX36" s="326"/>
      <c r="DYY36" s="326"/>
      <c r="DYZ36" s="326"/>
      <c r="DZA36" s="326"/>
      <c r="DZB36" s="326"/>
      <c r="DZC36" s="326"/>
      <c r="DZD36" s="326"/>
      <c r="DZE36" s="326"/>
      <c r="DZF36" s="326"/>
      <c r="DZG36" s="326"/>
      <c r="DZH36" s="326"/>
      <c r="DZI36" s="326"/>
      <c r="DZJ36" s="326"/>
      <c r="DZK36" s="326"/>
      <c r="DZL36" s="326"/>
      <c r="DZM36" s="326"/>
      <c r="DZN36" s="326"/>
      <c r="DZO36" s="326"/>
      <c r="DZP36" s="326"/>
      <c r="DZQ36" s="326"/>
      <c r="DZR36" s="326"/>
      <c r="DZS36" s="326"/>
      <c r="DZT36" s="326"/>
      <c r="DZU36" s="326"/>
      <c r="DZV36" s="326"/>
      <c r="DZW36" s="326"/>
      <c r="DZX36" s="326"/>
      <c r="DZY36" s="326"/>
      <c r="DZZ36" s="326"/>
      <c r="EAA36" s="326"/>
      <c r="EAB36" s="326"/>
      <c r="EAC36" s="326"/>
      <c r="EAD36" s="326"/>
      <c r="EAE36" s="326"/>
      <c r="EAF36" s="326"/>
      <c r="EAG36" s="326"/>
      <c r="EAH36" s="326"/>
      <c r="EAI36" s="326"/>
      <c r="EAJ36" s="326"/>
      <c r="EAK36" s="326"/>
      <c r="EAL36" s="326"/>
      <c r="EAM36" s="326"/>
      <c r="EAN36" s="326"/>
      <c r="EAO36" s="326"/>
      <c r="EAP36" s="326"/>
      <c r="EAQ36" s="326"/>
      <c r="EAR36" s="326"/>
      <c r="EAS36" s="326"/>
      <c r="EAT36" s="326"/>
      <c r="EAU36" s="326"/>
      <c r="EAV36" s="326"/>
      <c r="EAW36" s="326"/>
      <c r="EAX36" s="326"/>
      <c r="EAY36" s="326"/>
      <c r="EAZ36" s="326"/>
      <c r="EBA36" s="326"/>
      <c r="EBB36" s="326"/>
      <c r="EBC36" s="326"/>
      <c r="EBD36" s="326"/>
      <c r="EBE36" s="326"/>
      <c r="EBF36" s="326"/>
      <c r="EBG36" s="326"/>
      <c r="EBH36" s="326"/>
      <c r="EBI36" s="326"/>
      <c r="EBJ36" s="326"/>
      <c r="EBK36" s="326"/>
      <c r="EBL36" s="326"/>
      <c r="EBM36" s="326"/>
      <c r="EBN36" s="326"/>
      <c r="EBO36" s="326"/>
      <c r="EBP36" s="326"/>
      <c r="EBQ36" s="326"/>
      <c r="EBR36" s="326"/>
      <c r="EBS36" s="326"/>
      <c r="EBT36" s="326"/>
      <c r="EBU36" s="326"/>
      <c r="EBV36" s="326"/>
      <c r="EBW36" s="326"/>
      <c r="EBX36" s="326"/>
      <c r="EBY36" s="326"/>
      <c r="EBZ36" s="326"/>
      <c r="ECA36" s="326"/>
      <c r="ECB36" s="326"/>
      <c r="ECC36" s="326"/>
      <c r="ECD36" s="326"/>
      <c r="ECE36" s="326"/>
      <c r="ECF36" s="326"/>
      <c r="ECG36" s="326"/>
      <c r="ECH36" s="326"/>
      <c r="ECI36" s="326"/>
      <c r="ECJ36" s="326"/>
      <c r="ECK36" s="326"/>
      <c r="ECL36" s="326"/>
      <c r="ECM36" s="326"/>
      <c r="ECN36" s="326"/>
      <c r="ECO36" s="326"/>
      <c r="ECP36" s="326"/>
      <c r="ECQ36" s="326"/>
      <c r="ECR36" s="326"/>
      <c r="ECS36" s="326"/>
      <c r="ECT36" s="326"/>
      <c r="ECU36" s="326"/>
      <c r="ECV36" s="326"/>
      <c r="ECW36" s="326"/>
      <c r="ECX36" s="326"/>
      <c r="ECY36" s="326"/>
      <c r="ECZ36" s="326"/>
      <c r="EDA36" s="326"/>
      <c r="EDB36" s="326"/>
      <c r="EDC36" s="326"/>
      <c r="EDD36" s="326"/>
      <c r="EDE36" s="326"/>
      <c r="EDF36" s="326"/>
      <c r="EDG36" s="326"/>
      <c r="EDH36" s="326"/>
      <c r="EDI36" s="326"/>
      <c r="EDJ36" s="326"/>
      <c r="EDK36" s="326"/>
      <c r="EDL36" s="326"/>
      <c r="EDM36" s="326"/>
      <c r="EDN36" s="326"/>
      <c r="EDO36" s="326"/>
      <c r="EDP36" s="326"/>
      <c r="EDQ36" s="326"/>
      <c r="EDR36" s="326"/>
      <c r="EDS36" s="326"/>
      <c r="EDT36" s="326"/>
      <c r="EDU36" s="326"/>
      <c r="EDV36" s="326"/>
      <c r="EDW36" s="326"/>
      <c r="EDX36" s="326"/>
      <c r="EDY36" s="326"/>
      <c r="EDZ36" s="326"/>
      <c r="EEA36" s="326"/>
      <c r="EEB36" s="326"/>
      <c r="EEC36" s="326"/>
      <c r="EED36" s="326"/>
      <c r="EEE36" s="326"/>
      <c r="EEF36" s="326"/>
      <c r="EEG36" s="326"/>
      <c r="EEH36" s="326"/>
      <c r="EEI36" s="326"/>
      <c r="EEJ36" s="326"/>
      <c r="EEK36" s="326"/>
      <c r="EEL36" s="326"/>
      <c r="EEM36" s="326"/>
      <c r="EEN36" s="326"/>
      <c r="EEO36" s="326"/>
      <c r="EEP36" s="326"/>
      <c r="EEQ36" s="326"/>
      <c r="EER36" s="326"/>
      <c r="EES36" s="326"/>
      <c r="EET36" s="326"/>
      <c r="EEU36" s="326"/>
      <c r="EEV36" s="326"/>
      <c r="EEW36" s="326"/>
      <c r="EEX36" s="326"/>
      <c r="EEY36" s="326"/>
      <c r="EEZ36" s="326"/>
      <c r="EFA36" s="326"/>
      <c r="EFB36" s="326"/>
      <c r="EFC36" s="326"/>
      <c r="EFD36" s="326"/>
      <c r="EFE36" s="326"/>
      <c r="EFF36" s="326"/>
      <c r="EFG36" s="326"/>
      <c r="EFH36" s="326"/>
      <c r="EFI36" s="326"/>
      <c r="EFJ36" s="326"/>
      <c r="EFK36" s="326"/>
      <c r="EFL36" s="326"/>
      <c r="EFM36" s="326"/>
      <c r="EFN36" s="326"/>
      <c r="EFO36" s="326"/>
      <c r="EFP36" s="326"/>
      <c r="EFQ36" s="326"/>
      <c r="EFR36" s="326"/>
      <c r="EFS36" s="326"/>
      <c r="EFT36" s="326"/>
      <c r="EFU36" s="326"/>
      <c r="EFV36" s="326"/>
      <c r="EFW36" s="326"/>
      <c r="EFX36" s="326"/>
      <c r="EFY36" s="326"/>
      <c r="EFZ36" s="326"/>
      <c r="EGA36" s="326"/>
      <c r="EGB36" s="326"/>
      <c r="EGC36" s="326"/>
      <c r="EGD36" s="326"/>
      <c r="EGE36" s="326"/>
      <c r="EGF36" s="326"/>
      <c r="EGG36" s="326"/>
      <c r="EGH36" s="326"/>
      <c r="EGI36" s="326"/>
      <c r="EGJ36" s="326"/>
      <c r="EGK36" s="326"/>
      <c r="EGL36" s="326"/>
      <c r="EGM36" s="326"/>
      <c r="EGN36" s="326"/>
      <c r="EGO36" s="326"/>
      <c r="EGP36" s="326"/>
      <c r="EGQ36" s="326"/>
      <c r="EGR36" s="326"/>
      <c r="EGS36" s="326"/>
      <c r="EGT36" s="326"/>
      <c r="EGU36" s="326"/>
      <c r="EGV36" s="326"/>
      <c r="EGW36" s="326"/>
      <c r="EGX36" s="326"/>
      <c r="EGY36" s="326"/>
      <c r="EGZ36" s="326"/>
      <c r="EHA36" s="326"/>
      <c r="EHB36" s="326"/>
      <c r="EHC36" s="326"/>
      <c r="EHD36" s="326"/>
      <c r="EHE36" s="326"/>
      <c r="EHF36" s="326"/>
      <c r="EHG36" s="326"/>
      <c r="EHH36" s="326"/>
      <c r="EHI36" s="326"/>
      <c r="EHJ36" s="326"/>
      <c r="EHK36" s="326"/>
      <c r="EHL36" s="326"/>
      <c r="EHM36" s="326"/>
      <c r="EHN36" s="326"/>
      <c r="EHO36" s="326"/>
      <c r="EHP36" s="326"/>
      <c r="EHQ36" s="326"/>
      <c r="EHR36" s="326"/>
      <c r="EHS36" s="326"/>
      <c r="EHT36" s="326"/>
      <c r="EHU36" s="326"/>
      <c r="EHV36" s="326"/>
      <c r="EHW36" s="326"/>
      <c r="EHX36" s="326"/>
      <c r="EHY36" s="326"/>
      <c r="EHZ36" s="326"/>
      <c r="EIA36" s="326"/>
      <c r="EIB36" s="326"/>
      <c r="EIC36" s="326"/>
      <c r="EID36" s="326"/>
      <c r="EIE36" s="326"/>
      <c r="EIF36" s="326"/>
      <c r="EIG36" s="326"/>
      <c r="EIH36" s="326"/>
      <c r="EII36" s="326"/>
      <c r="EIJ36" s="326"/>
      <c r="EIK36" s="326"/>
      <c r="EIL36" s="326"/>
      <c r="EIM36" s="326"/>
      <c r="EIN36" s="326"/>
      <c r="EIO36" s="326"/>
      <c r="EIP36" s="326"/>
      <c r="EIQ36" s="326"/>
      <c r="EIR36" s="326"/>
      <c r="EIS36" s="326"/>
      <c r="EIT36" s="326"/>
      <c r="EIU36" s="326"/>
      <c r="EIV36" s="326"/>
      <c r="EIW36" s="326"/>
      <c r="EIX36" s="326"/>
      <c r="EIY36" s="326"/>
      <c r="EIZ36" s="326"/>
      <c r="EJA36" s="326"/>
      <c r="EJB36" s="326"/>
      <c r="EJC36" s="326"/>
      <c r="EJD36" s="326"/>
      <c r="EJE36" s="326"/>
      <c r="EJF36" s="326"/>
      <c r="EJG36" s="326"/>
      <c r="EJH36" s="326"/>
      <c r="EJI36" s="326"/>
      <c r="EJJ36" s="326"/>
      <c r="EJK36" s="326"/>
      <c r="EJL36" s="326"/>
      <c r="EJM36" s="326"/>
      <c r="EJN36" s="326"/>
      <c r="EJO36" s="326"/>
      <c r="EJP36" s="326"/>
      <c r="EJQ36" s="326"/>
      <c r="EJR36" s="326"/>
      <c r="EJS36" s="326"/>
      <c r="EJT36" s="326"/>
      <c r="EJU36" s="326"/>
      <c r="EJV36" s="326"/>
      <c r="EJW36" s="326"/>
      <c r="EJX36" s="326"/>
      <c r="EJY36" s="326"/>
      <c r="EJZ36" s="326"/>
      <c r="EKA36" s="326"/>
      <c r="EKB36" s="326"/>
      <c r="EKC36" s="326"/>
      <c r="EKD36" s="326"/>
      <c r="EKE36" s="326"/>
      <c r="EKF36" s="326"/>
      <c r="EKG36" s="326"/>
      <c r="EKH36" s="326"/>
      <c r="EKI36" s="326"/>
      <c r="EKJ36" s="326"/>
      <c r="EKK36" s="326"/>
      <c r="EKL36" s="326"/>
      <c r="EKM36" s="326"/>
      <c r="EKN36" s="326"/>
      <c r="EKO36" s="326"/>
      <c r="EKP36" s="326"/>
      <c r="EKQ36" s="326"/>
      <c r="EKR36" s="326"/>
      <c r="EKS36" s="326"/>
      <c r="EKT36" s="326"/>
      <c r="EKU36" s="326"/>
      <c r="EKV36" s="326"/>
      <c r="EKW36" s="326"/>
      <c r="EKX36" s="326"/>
      <c r="EKY36" s="326"/>
      <c r="EKZ36" s="326"/>
      <c r="ELA36" s="326"/>
      <c r="ELB36" s="326"/>
      <c r="ELC36" s="326"/>
      <c r="ELD36" s="326"/>
      <c r="ELE36" s="326"/>
      <c r="ELF36" s="326"/>
      <c r="ELG36" s="326"/>
      <c r="ELH36" s="326"/>
      <c r="ELI36" s="326"/>
      <c r="ELJ36" s="326"/>
      <c r="ELK36" s="326"/>
      <c r="ELL36" s="326"/>
      <c r="ELM36" s="326"/>
      <c r="ELN36" s="326"/>
      <c r="ELO36" s="326"/>
      <c r="ELP36" s="326"/>
      <c r="ELQ36" s="326"/>
      <c r="ELR36" s="326"/>
      <c r="ELS36" s="326"/>
      <c r="ELT36" s="326"/>
      <c r="ELU36" s="326"/>
      <c r="ELV36" s="326"/>
      <c r="ELW36" s="326"/>
      <c r="ELX36" s="326"/>
      <c r="ELY36" s="326"/>
      <c r="ELZ36" s="326"/>
      <c r="EMA36" s="326"/>
      <c r="EMB36" s="326"/>
      <c r="EMC36" s="326"/>
      <c r="EMD36" s="326"/>
      <c r="EME36" s="326"/>
      <c r="EMF36" s="326"/>
      <c r="EMG36" s="326"/>
      <c r="EMH36" s="326"/>
      <c r="EMI36" s="326"/>
      <c r="EMJ36" s="326"/>
      <c r="EMK36" s="326"/>
      <c r="EML36" s="326"/>
      <c r="EMM36" s="326"/>
      <c r="EMN36" s="326"/>
      <c r="EMO36" s="326"/>
      <c r="EMP36" s="326"/>
      <c r="EMQ36" s="326"/>
      <c r="EMR36" s="326"/>
      <c r="EMS36" s="326"/>
      <c r="EMT36" s="326"/>
      <c r="EMU36" s="326"/>
      <c r="EMV36" s="326"/>
      <c r="EMW36" s="326"/>
      <c r="EMX36" s="326"/>
      <c r="EMY36" s="326"/>
      <c r="EMZ36" s="326"/>
      <c r="ENA36" s="326"/>
      <c r="ENB36" s="326"/>
      <c r="ENC36" s="326"/>
      <c r="END36" s="326"/>
      <c r="ENE36" s="326"/>
      <c r="ENF36" s="326"/>
      <c r="ENG36" s="326"/>
      <c r="ENH36" s="326"/>
      <c r="ENI36" s="326"/>
      <c r="ENJ36" s="326"/>
      <c r="ENK36" s="326"/>
      <c r="ENL36" s="326"/>
      <c r="ENM36" s="326"/>
      <c r="ENN36" s="326"/>
      <c r="ENO36" s="326"/>
      <c r="ENP36" s="326"/>
      <c r="ENQ36" s="326"/>
      <c r="ENR36" s="326"/>
      <c r="ENS36" s="326"/>
      <c r="ENT36" s="326"/>
      <c r="ENU36" s="326"/>
      <c r="ENV36" s="326"/>
      <c r="ENW36" s="326"/>
      <c r="ENX36" s="326"/>
      <c r="ENY36" s="326"/>
      <c r="ENZ36" s="326"/>
      <c r="EOA36" s="326"/>
      <c r="EOB36" s="326"/>
      <c r="EOC36" s="326"/>
      <c r="EOD36" s="326"/>
      <c r="EOE36" s="326"/>
      <c r="EOF36" s="326"/>
      <c r="EOG36" s="326"/>
      <c r="EOH36" s="326"/>
      <c r="EOI36" s="326"/>
      <c r="EOJ36" s="326"/>
      <c r="EOK36" s="326"/>
      <c r="EOL36" s="326"/>
      <c r="EOM36" s="326"/>
      <c r="EON36" s="326"/>
      <c r="EOO36" s="326"/>
      <c r="EOP36" s="326"/>
      <c r="EOQ36" s="326"/>
      <c r="EOR36" s="326"/>
      <c r="EOS36" s="326"/>
      <c r="EOT36" s="326"/>
      <c r="EOU36" s="326"/>
      <c r="EOV36" s="326"/>
      <c r="EOW36" s="326"/>
      <c r="EOX36" s="326"/>
      <c r="EOY36" s="326"/>
      <c r="EOZ36" s="326"/>
      <c r="EPA36" s="326"/>
      <c r="EPB36" s="326"/>
      <c r="EPC36" s="326"/>
      <c r="EPD36" s="326"/>
      <c r="EPE36" s="326"/>
      <c r="EPF36" s="326"/>
      <c r="EPG36" s="326"/>
      <c r="EPH36" s="326"/>
      <c r="EPI36" s="326"/>
      <c r="EPJ36" s="326"/>
      <c r="EPK36" s="326"/>
      <c r="EPL36" s="326"/>
      <c r="EPM36" s="326"/>
      <c r="EPN36" s="326"/>
      <c r="EPO36" s="326"/>
      <c r="EPP36" s="326"/>
      <c r="EPQ36" s="326"/>
      <c r="EPR36" s="326"/>
      <c r="EPS36" s="326"/>
      <c r="EPT36" s="326"/>
      <c r="EPU36" s="326"/>
      <c r="EPV36" s="326"/>
      <c r="EPW36" s="326"/>
      <c r="EPX36" s="326"/>
      <c r="EPY36" s="326"/>
      <c r="EPZ36" s="326"/>
      <c r="EQA36" s="326"/>
      <c r="EQB36" s="326"/>
      <c r="EQC36" s="326"/>
      <c r="EQD36" s="326"/>
      <c r="EQE36" s="326"/>
      <c r="EQF36" s="326"/>
      <c r="EQG36" s="326"/>
      <c r="EQH36" s="326"/>
      <c r="EQI36" s="326"/>
      <c r="EQJ36" s="326"/>
      <c r="EQK36" s="326"/>
      <c r="EQL36" s="326"/>
      <c r="EQM36" s="326"/>
      <c r="EQN36" s="326"/>
      <c r="EQO36" s="326"/>
      <c r="EQP36" s="326"/>
      <c r="EQQ36" s="326"/>
      <c r="EQR36" s="326"/>
      <c r="EQS36" s="326"/>
      <c r="EQT36" s="326"/>
      <c r="EQU36" s="326"/>
      <c r="EQV36" s="326"/>
      <c r="EQW36" s="326"/>
      <c r="EQX36" s="326"/>
      <c r="EQY36" s="326"/>
      <c r="EQZ36" s="326"/>
      <c r="ERA36" s="326"/>
      <c r="ERB36" s="326"/>
      <c r="ERC36" s="326"/>
      <c r="ERD36" s="326"/>
      <c r="ERE36" s="326"/>
      <c r="ERF36" s="326"/>
      <c r="ERG36" s="326"/>
      <c r="ERH36" s="326"/>
      <c r="ERI36" s="326"/>
      <c r="ERJ36" s="326"/>
      <c r="ERK36" s="326"/>
      <c r="ERL36" s="326"/>
      <c r="ERM36" s="326"/>
      <c r="ERN36" s="326"/>
      <c r="ERO36" s="326"/>
      <c r="ERP36" s="326"/>
      <c r="ERQ36" s="326"/>
      <c r="ERR36" s="326"/>
      <c r="ERS36" s="326"/>
      <c r="ERT36" s="326"/>
      <c r="ERU36" s="326"/>
      <c r="ERV36" s="326"/>
      <c r="ERW36" s="326"/>
      <c r="ERX36" s="326"/>
      <c r="ERY36" s="326"/>
      <c r="ERZ36" s="326"/>
      <c r="ESA36" s="326"/>
      <c r="ESB36" s="326"/>
      <c r="ESC36" s="326"/>
      <c r="ESD36" s="326"/>
      <c r="ESE36" s="326"/>
      <c r="ESF36" s="326"/>
      <c r="ESG36" s="326"/>
      <c r="ESH36" s="326"/>
      <c r="ESI36" s="326"/>
      <c r="ESJ36" s="326"/>
      <c r="ESK36" s="326"/>
      <c r="ESL36" s="326"/>
      <c r="ESM36" s="326"/>
      <c r="ESN36" s="326"/>
      <c r="ESO36" s="326"/>
      <c r="ESP36" s="326"/>
      <c r="ESQ36" s="326"/>
      <c r="ESR36" s="326"/>
      <c r="ESS36" s="326"/>
      <c r="EST36" s="326"/>
      <c r="ESU36" s="326"/>
      <c r="ESV36" s="326"/>
      <c r="ESW36" s="326"/>
      <c r="ESX36" s="326"/>
      <c r="ESY36" s="326"/>
      <c r="ESZ36" s="326"/>
      <c r="ETA36" s="326"/>
      <c r="ETB36" s="326"/>
      <c r="ETC36" s="326"/>
      <c r="ETD36" s="326"/>
      <c r="ETE36" s="326"/>
      <c r="ETF36" s="326"/>
      <c r="ETG36" s="326"/>
      <c r="ETH36" s="326"/>
      <c r="ETI36" s="326"/>
      <c r="ETJ36" s="326"/>
      <c r="ETK36" s="326"/>
      <c r="ETL36" s="326"/>
      <c r="ETM36" s="326"/>
      <c r="ETN36" s="326"/>
      <c r="ETO36" s="326"/>
      <c r="ETP36" s="326"/>
      <c r="ETQ36" s="326"/>
      <c r="ETR36" s="326"/>
      <c r="ETS36" s="326"/>
      <c r="ETT36" s="326"/>
      <c r="ETU36" s="326"/>
      <c r="ETV36" s="326"/>
      <c r="ETW36" s="326"/>
      <c r="ETX36" s="326"/>
      <c r="ETY36" s="326"/>
      <c r="ETZ36" s="326"/>
      <c r="EUA36" s="326"/>
      <c r="EUB36" s="326"/>
      <c r="EUC36" s="326"/>
      <c r="EUD36" s="326"/>
      <c r="EUE36" s="326"/>
      <c r="EUF36" s="326"/>
      <c r="EUG36" s="326"/>
      <c r="EUH36" s="326"/>
      <c r="EUI36" s="326"/>
      <c r="EUJ36" s="326"/>
      <c r="EUK36" s="326"/>
      <c r="EUL36" s="326"/>
      <c r="EUM36" s="326"/>
      <c r="EUN36" s="326"/>
      <c r="EUO36" s="326"/>
      <c r="EUP36" s="326"/>
      <c r="EUQ36" s="326"/>
      <c r="EUR36" s="326"/>
      <c r="EUS36" s="326"/>
      <c r="EUT36" s="326"/>
      <c r="EUU36" s="326"/>
      <c r="EUV36" s="326"/>
      <c r="EUW36" s="326"/>
      <c r="EUX36" s="326"/>
      <c r="EUY36" s="326"/>
      <c r="EUZ36" s="326"/>
      <c r="EVA36" s="326"/>
      <c r="EVB36" s="326"/>
      <c r="EVC36" s="326"/>
      <c r="EVD36" s="326"/>
      <c r="EVE36" s="326"/>
      <c r="EVF36" s="326"/>
      <c r="EVG36" s="326"/>
      <c r="EVH36" s="326"/>
      <c r="EVI36" s="326"/>
      <c r="EVJ36" s="326"/>
      <c r="EVK36" s="326"/>
      <c r="EVL36" s="326"/>
      <c r="EVM36" s="326"/>
      <c r="EVN36" s="326"/>
      <c r="EVO36" s="326"/>
      <c r="EVP36" s="326"/>
      <c r="EVQ36" s="326"/>
      <c r="EVR36" s="326"/>
      <c r="EVS36" s="326"/>
      <c r="EVT36" s="326"/>
      <c r="EVU36" s="326"/>
      <c r="EVV36" s="326"/>
      <c r="EVW36" s="326"/>
      <c r="EVX36" s="326"/>
      <c r="EVY36" s="326"/>
      <c r="EVZ36" s="326"/>
      <c r="EWA36" s="326"/>
      <c r="EWB36" s="326"/>
      <c r="EWC36" s="326"/>
      <c r="EWD36" s="326"/>
      <c r="EWE36" s="326"/>
      <c r="EWF36" s="326"/>
      <c r="EWG36" s="326"/>
      <c r="EWH36" s="326"/>
      <c r="EWI36" s="326"/>
      <c r="EWJ36" s="326"/>
      <c r="EWK36" s="326"/>
      <c r="EWL36" s="326"/>
      <c r="EWM36" s="326"/>
      <c r="EWN36" s="326"/>
      <c r="EWO36" s="326"/>
      <c r="EWP36" s="326"/>
      <c r="EWQ36" s="326"/>
      <c r="EWR36" s="326"/>
      <c r="EWS36" s="326"/>
      <c r="EWT36" s="326"/>
      <c r="EWU36" s="326"/>
      <c r="EWV36" s="326"/>
      <c r="EWW36" s="326"/>
      <c r="EWX36" s="326"/>
      <c r="EWY36" s="326"/>
      <c r="EWZ36" s="326"/>
      <c r="EXA36" s="326"/>
      <c r="EXB36" s="326"/>
      <c r="EXC36" s="326"/>
      <c r="EXD36" s="326"/>
      <c r="EXE36" s="326"/>
      <c r="EXF36" s="326"/>
      <c r="EXG36" s="326"/>
      <c r="EXH36" s="326"/>
      <c r="EXI36" s="326"/>
      <c r="EXJ36" s="326"/>
      <c r="EXK36" s="326"/>
      <c r="EXL36" s="326"/>
      <c r="EXM36" s="326"/>
      <c r="EXN36" s="326"/>
      <c r="EXO36" s="326"/>
      <c r="EXP36" s="326"/>
      <c r="EXQ36" s="326"/>
      <c r="EXR36" s="326"/>
      <c r="EXS36" s="326"/>
      <c r="EXT36" s="326"/>
      <c r="EXU36" s="326"/>
      <c r="EXV36" s="326"/>
      <c r="EXW36" s="326"/>
      <c r="EXX36" s="326"/>
      <c r="EXY36" s="326"/>
      <c r="EXZ36" s="326"/>
      <c r="EYA36" s="326"/>
      <c r="EYB36" s="326"/>
      <c r="EYC36" s="326"/>
      <c r="EYD36" s="326"/>
      <c r="EYE36" s="326"/>
      <c r="EYF36" s="326"/>
      <c r="EYG36" s="326"/>
      <c r="EYH36" s="326"/>
      <c r="EYI36" s="326"/>
      <c r="EYJ36" s="326"/>
      <c r="EYK36" s="326"/>
      <c r="EYL36" s="326"/>
      <c r="EYM36" s="326"/>
      <c r="EYN36" s="326"/>
      <c r="EYO36" s="326"/>
      <c r="EYP36" s="326"/>
      <c r="EYQ36" s="326"/>
      <c r="EYR36" s="326"/>
      <c r="EYS36" s="326"/>
      <c r="EYT36" s="326"/>
      <c r="EYU36" s="326"/>
      <c r="EYV36" s="326"/>
      <c r="EYW36" s="326"/>
      <c r="EYX36" s="326"/>
      <c r="EYY36" s="326"/>
      <c r="EYZ36" s="326"/>
      <c r="EZA36" s="326"/>
      <c r="EZB36" s="326"/>
      <c r="EZC36" s="326"/>
      <c r="EZD36" s="326"/>
      <c r="EZE36" s="326"/>
      <c r="EZF36" s="326"/>
      <c r="EZG36" s="326"/>
      <c r="EZH36" s="326"/>
      <c r="EZI36" s="326"/>
      <c r="EZJ36" s="326"/>
      <c r="EZK36" s="326"/>
      <c r="EZL36" s="326"/>
      <c r="EZM36" s="326"/>
      <c r="EZN36" s="326"/>
      <c r="EZO36" s="326"/>
      <c r="EZP36" s="326"/>
      <c r="EZQ36" s="326"/>
      <c r="EZR36" s="326"/>
      <c r="EZS36" s="326"/>
      <c r="EZT36" s="326"/>
      <c r="EZU36" s="326"/>
      <c r="EZV36" s="326"/>
      <c r="EZW36" s="326"/>
      <c r="EZX36" s="326"/>
      <c r="EZY36" s="326"/>
      <c r="EZZ36" s="326"/>
      <c r="FAA36" s="326"/>
      <c r="FAB36" s="326"/>
      <c r="FAC36" s="326"/>
      <c r="FAD36" s="326"/>
      <c r="FAE36" s="326"/>
      <c r="FAF36" s="326"/>
      <c r="FAG36" s="326"/>
      <c r="FAH36" s="326"/>
      <c r="FAI36" s="326"/>
      <c r="FAJ36" s="326"/>
      <c r="FAK36" s="326"/>
      <c r="FAL36" s="326"/>
      <c r="FAM36" s="326"/>
      <c r="FAN36" s="326"/>
      <c r="FAO36" s="326"/>
      <c r="FAP36" s="326"/>
      <c r="FAQ36" s="326"/>
      <c r="FAR36" s="326"/>
      <c r="FAS36" s="326"/>
      <c r="FAT36" s="326"/>
      <c r="FAU36" s="326"/>
      <c r="FAV36" s="326"/>
      <c r="FAW36" s="326"/>
      <c r="FAX36" s="326"/>
      <c r="FAY36" s="326"/>
      <c r="FAZ36" s="326"/>
      <c r="FBA36" s="326"/>
      <c r="FBB36" s="326"/>
      <c r="FBC36" s="326"/>
      <c r="FBD36" s="326"/>
      <c r="FBE36" s="326"/>
      <c r="FBF36" s="326"/>
      <c r="FBG36" s="326"/>
      <c r="FBH36" s="326"/>
      <c r="FBI36" s="326"/>
      <c r="FBJ36" s="326"/>
      <c r="FBK36" s="326"/>
      <c r="FBL36" s="326"/>
      <c r="FBM36" s="326"/>
      <c r="FBN36" s="326"/>
      <c r="FBO36" s="326"/>
      <c r="FBP36" s="326"/>
      <c r="FBQ36" s="326"/>
      <c r="FBR36" s="326"/>
      <c r="FBS36" s="326"/>
      <c r="FBT36" s="326"/>
      <c r="FBU36" s="326"/>
      <c r="FBV36" s="326"/>
      <c r="FBW36" s="326"/>
      <c r="FBX36" s="326"/>
      <c r="FBY36" s="326"/>
      <c r="FBZ36" s="326"/>
      <c r="FCA36" s="326"/>
      <c r="FCB36" s="326"/>
      <c r="FCC36" s="326"/>
      <c r="FCD36" s="326"/>
      <c r="FCE36" s="326"/>
      <c r="FCF36" s="326"/>
      <c r="FCG36" s="326"/>
      <c r="FCH36" s="326"/>
      <c r="FCI36" s="326"/>
      <c r="FCJ36" s="326"/>
      <c r="FCK36" s="326"/>
      <c r="FCL36" s="326"/>
      <c r="FCM36" s="326"/>
      <c r="FCN36" s="326"/>
      <c r="FCO36" s="326"/>
      <c r="FCP36" s="326"/>
      <c r="FCQ36" s="326"/>
      <c r="FCR36" s="326"/>
      <c r="FCS36" s="326"/>
      <c r="FCT36" s="326"/>
      <c r="FCU36" s="326"/>
      <c r="FCV36" s="326"/>
      <c r="FCW36" s="326"/>
      <c r="FCX36" s="326"/>
      <c r="FCY36" s="326"/>
      <c r="FCZ36" s="326"/>
      <c r="FDA36" s="326"/>
      <c r="FDB36" s="326"/>
      <c r="FDC36" s="326"/>
      <c r="FDD36" s="326"/>
      <c r="FDE36" s="326"/>
      <c r="FDF36" s="326"/>
      <c r="FDG36" s="326"/>
      <c r="FDH36" s="326"/>
      <c r="FDI36" s="326"/>
      <c r="FDJ36" s="326"/>
      <c r="FDK36" s="326"/>
      <c r="FDL36" s="326"/>
      <c r="FDM36" s="326"/>
      <c r="FDN36" s="326"/>
      <c r="FDO36" s="326"/>
      <c r="FDP36" s="326"/>
      <c r="FDQ36" s="326"/>
      <c r="FDR36" s="326"/>
      <c r="FDS36" s="326"/>
      <c r="FDT36" s="326"/>
      <c r="FDU36" s="326"/>
      <c r="FDV36" s="326"/>
      <c r="FDW36" s="326"/>
      <c r="FDX36" s="326"/>
      <c r="FDY36" s="326"/>
      <c r="FDZ36" s="326"/>
      <c r="FEA36" s="326"/>
      <c r="FEB36" s="326"/>
      <c r="FEC36" s="326"/>
      <c r="FED36" s="326"/>
      <c r="FEE36" s="326"/>
      <c r="FEF36" s="326"/>
      <c r="FEG36" s="326"/>
      <c r="FEH36" s="326"/>
      <c r="FEI36" s="326"/>
      <c r="FEJ36" s="326"/>
      <c r="FEK36" s="326"/>
      <c r="FEL36" s="326"/>
      <c r="FEM36" s="326"/>
      <c r="FEN36" s="326"/>
      <c r="FEO36" s="326"/>
      <c r="FEP36" s="326"/>
      <c r="FEQ36" s="326"/>
      <c r="FER36" s="326"/>
      <c r="FES36" s="326"/>
      <c r="FET36" s="326"/>
      <c r="FEU36" s="326"/>
      <c r="FEV36" s="326"/>
      <c r="FEW36" s="326"/>
      <c r="FEX36" s="326"/>
      <c r="FEY36" s="326"/>
      <c r="FEZ36" s="326"/>
      <c r="FFA36" s="326"/>
      <c r="FFB36" s="326"/>
      <c r="FFC36" s="326"/>
      <c r="FFD36" s="326"/>
      <c r="FFE36" s="326"/>
      <c r="FFF36" s="326"/>
      <c r="FFG36" s="326"/>
      <c r="FFH36" s="326"/>
      <c r="FFI36" s="326"/>
      <c r="FFJ36" s="326"/>
      <c r="FFK36" s="326"/>
      <c r="FFL36" s="326"/>
      <c r="FFM36" s="326"/>
      <c r="FFN36" s="326"/>
      <c r="FFO36" s="326"/>
      <c r="FFP36" s="326"/>
      <c r="FFQ36" s="326"/>
      <c r="FFR36" s="326"/>
      <c r="FFS36" s="326"/>
      <c r="FFT36" s="326"/>
      <c r="FFU36" s="326"/>
      <c r="FFV36" s="326"/>
      <c r="FFW36" s="326"/>
      <c r="FFX36" s="326"/>
      <c r="FFY36" s="326"/>
      <c r="FFZ36" s="326"/>
      <c r="FGA36" s="326"/>
      <c r="FGB36" s="326"/>
      <c r="FGC36" s="326"/>
      <c r="FGD36" s="326"/>
      <c r="FGE36" s="326"/>
      <c r="FGF36" s="326"/>
      <c r="FGG36" s="326"/>
      <c r="FGH36" s="326"/>
      <c r="FGI36" s="326"/>
      <c r="FGJ36" s="326"/>
      <c r="FGK36" s="326"/>
      <c r="FGL36" s="326"/>
      <c r="FGM36" s="326"/>
      <c r="FGN36" s="326"/>
      <c r="FGO36" s="326"/>
      <c r="FGP36" s="326"/>
      <c r="FGQ36" s="326"/>
      <c r="FGR36" s="326"/>
      <c r="FGS36" s="326"/>
      <c r="FGT36" s="326"/>
      <c r="FGU36" s="326"/>
      <c r="FGV36" s="326"/>
      <c r="FGW36" s="326"/>
      <c r="FGX36" s="326"/>
      <c r="FGY36" s="326"/>
      <c r="FGZ36" s="326"/>
      <c r="FHA36" s="326"/>
      <c r="FHB36" s="326"/>
      <c r="FHC36" s="326"/>
      <c r="FHD36" s="326"/>
      <c r="FHE36" s="326"/>
      <c r="FHF36" s="326"/>
      <c r="FHG36" s="326"/>
      <c r="FHH36" s="326"/>
      <c r="FHI36" s="326"/>
      <c r="FHJ36" s="326"/>
      <c r="FHK36" s="326"/>
      <c r="FHL36" s="326"/>
      <c r="FHM36" s="326"/>
      <c r="FHN36" s="326"/>
      <c r="FHO36" s="326"/>
      <c r="FHP36" s="326"/>
      <c r="FHQ36" s="326"/>
      <c r="FHR36" s="326"/>
      <c r="FHS36" s="326"/>
      <c r="FHT36" s="326"/>
      <c r="FHU36" s="326"/>
      <c r="FHV36" s="326"/>
      <c r="FHW36" s="326"/>
      <c r="FHX36" s="326"/>
      <c r="FHY36" s="326"/>
      <c r="FHZ36" s="326"/>
      <c r="FIA36" s="326"/>
      <c r="FIB36" s="326"/>
      <c r="FIC36" s="326"/>
      <c r="FID36" s="326"/>
      <c r="FIE36" s="326"/>
      <c r="FIF36" s="326"/>
      <c r="FIG36" s="326"/>
      <c r="FIH36" s="326"/>
      <c r="FII36" s="326"/>
      <c r="FIJ36" s="326"/>
      <c r="FIK36" s="326"/>
      <c r="FIL36" s="326"/>
      <c r="FIM36" s="326"/>
      <c r="FIN36" s="326"/>
      <c r="FIO36" s="326"/>
      <c r="FIP36" s="326"/>
      <c r="FIQ36" s="326"/>
      <c r="FIR36" s="326"/>
      <c r="FIS36" s="326"/>
      <c r="FIT36" s="326"/>
      <c r="FIU36" s="326"/>
      <c r="FIV36" s="326"/>
      <c r="FIW36" s="326"/>
      <c r="FIX36" s="326"/>
      <c r="FIY36" s="326"/>
      <c r="FIZ36" s="326"/>
      <c r="FJA36" s="326"/>
      <c r="FJB36" s="326"/>
      <c r="FJC36" s="326"/>
      <c r="FJD36" s="326"/>
      <c r="FJE36" s="326"/>
      <c r="FJF36" s="326"/>
      <c r="FJG36" s="326"/>
      <c r="FJH36" s="326"/>
      <c r="FJI36" s="326"/>
      <c r="FJJ36" s="326"/>
      <c r="FJK36" s="326"/>
      <c r="FJL36" s="326"/>
      <c r="FJM36" s="326"/>
      <c r="FJN36" s="326"/>
      <c r="FJO36" s="326"/>
      <c r="FJP36" s="326"/>
      <c r="FJQ36" s="326"/>
      <c r="FJR36" s="326"/>
      <c r="FJS36" s="326"/>
      <c r="FJT36" s="326"/>
      <c r="FJU36" s="326"/>
      <c r="FJV36" s="326"/>
      <c r="FJW36" s="326"/>
      <c r="FJX36" s="326"/>
      <c r="FJY36" s="326"/>
      <c r="FJZ36" s="326"/>
      <c r="FKA36" s="326"/>
      <c r="FKB36" s="326"/>
      <c r="FKC36" s="326"/>
      <c r="FKD36" s="326"/>
      <c r="FKE36" s="326"/>
      <c r="FKF36" s="326"/>
      <c r="FKG36" s="326"/>
      <c r="FKH36" s="326"/>
      <c r="FKI36" s="326"/>
      <c r="FKJ36" s="326"/>
      <c r="FKK36" s="326"/>
      <c r="FKL36" s="326"/>
      <c r="FKM36" s="326"/>
      <c r="FKN36" s="326"/>
      <c r="FKO36" s="326"/>
      <c r="FKP36" s="326"/>
      <c r="FKQ36" s="326"/>
      <c r="FKR36" s="326"/>
      <c r="FKS36" s="326"/>
      <c r="FKT36" s="326"/>
      <c r="FKU36" s="326"/>
      <c r="FKV36" s="326"/>
      <c r="FKW36" s="326"/>
      <c r="FKX36" s="326"/>
      <c r="FKY36" s="326"/>
      <c r="FKZ36" s="326"/>
      <c r="FLA36" s="326"/>
      <c r="FLB36" s="326"/>
      <c r="FLC36" s="326"/>
      <c r="FLD36" s="326"/>
      <c r="FLE36" s="326"/>
      <c r="FLF36" s="326"/>
      <c r="FLG36" s="326"/>
      <c r="FLH36" s="326"/>
      <c r="FLI36" s="326"/>
      <c r="FLJ36" s="326"/>
      <c r="FLK36" s="326"/>
      <c r="FLL36" s="326"/>
      <c r="FLM36" s="326"/>
      <c r="FLN36" s="326"/>
      <c r="FLO36" s="326"/>
      <c r="FLP36" s="326"/>
      <c r="FLQ36" s="326"/>
      <c r="FLR36" s="326"/>
      <c r="FLS36" s="326"/>
      <c r="FLT36" s="326"/>
      <c r="FLU36" s="326"/>
      <c r="FLV36" s="326"/>
      <c r="FLW36" s="326"/>
      <c r="FLX36" s="326"/>
      <c r="FLY36" s="326"/>
      <c r="FLZ36" s="326"/>
      <c r="FMA36" s="326"/>
      <c r="FMB36" s="326"/>
      <c r="FMC36" s="326"/>
      <c r="FMD36" s="326"/>
      <c r="FME36" s="326"/>
      <c r="FMF36" s="326"/>
      <c r="FMG36" s="326"/>
      <c r="FMH36" s="326"/>
      <c r="FMI36" s="326"/>
      <c r="FMJ36" s="326"/>
      <c r="FMK36" s="326"/>
      <c r="FML36" s="326"/>
      <c r="FMM36" s="326"/>
      <c r="FMN36" s="326"/>
      <c r="FMO36" s="326"/>
      <c r="FMP36" s="326"/>
      <c r="FMQ36" s="326"/>
      <c r="FMR36" s="326"/>
      <c r="FMS36" s="326"/>
      <c r="FMT36" s="326"/>
      <c r="FMU36" s="326"/>
      <c r="FMV36" s="326"/>
      <c r="FMW36" s="326"/>
      <c r="FMX36" s="326"/>
      <c r="FMY36" s="326"/>
      <c r="FMZ36" s="326"/>
      <c r="FNA36" s="326"/>
      <c r="FNB36" s="326"/>
      <c r="FNC36" s="326"/>
      <c r="FND36" s="326"/>
      <c r="FNE36" s="326"/>
      <c r="FNF36" s="326"/>
      <c r="FNG36" s="326"/>
      <c r="FNH36" s="326"/>
      <c r="FNI36" s="326"/>
      <c r="FNJ36" s="326"/>
      <c r="FNK36" s="326"/>
      <c r="FNL36" s="326"/>
      <c r="FNM36" s="326"/>
      <c r="FNN36" s="326"/>
      <c r="FNO36" s="326"/>
      <c r="FNP36" s="326"/>
      <c r="FNQ36" s="326"/>
      <c r="FNR36" s="326"/>
      <c r="FNS36" s="326"/>
      <c r="FNT36" s="326"/>
      <c r="FNU36" s="326"/>
      <c r="FNV36" s="326"/>
      <c r="FNW36" s="326"/>
      <c r="FNX36" s="326"/>
      <c r="FNY36" s="326"/>
      <c r="FNZ36" s="326"/>
      <c r="FOA36" s="326"/>
      <c r="FOB36" s="326"/>
      <c r="FOC36" s="326"/>
      <c r="FOD36" s="326"/>
      <c r="FOE36" s="326"/>
      <c r="FOF36" s="326"/>
      <c r="FOG36" s="326"/>
      <c r="FOH36" s="326"/>
      <c r="FOI36" s="326"/>
      <c r="FOJ36" s="326"/>
      <c r="FOK36" s="326"/>
      <c r="FOL36" s="326"/>
      <c r="FOM36" s="326"/>
      <c r="FON36" s="326"/>
      <c r="FOO36" s="326"/>
      <c r="FOP36" s="326"/>
      <c r="FOQ36" s="326"/>
      <c r="FOR36" s="326"/>
      <c r="FOS36" s="326"/>
      <c r="FOT36" s="326"/>
      <c r="FOU36" s="326"/>
      <c r="FOV36" s="326"/>
      <c r="FOW36" s="326"/>
      <c r="FOX36" s="326"/>
      <c r="FOY36" s="326"/>
      <c r="FOZ36" s="326"/>
      <c r="FPA36" s="326"/>
      <c r="FPB36" s="326"/>
      <c r="FPC36" s="326"/>
      <c r="FPD36" s="326"/>
      <c r="FPE36" s="326"/>
      <c r="FPF36" s="326"/>
      <c r="FPG36" s="326"/>
      <c r="FPH36" s="326"/>
      <c r="FPI36" s="326"/>
      <c r="FPJ36" s="326"/>
      <c r="FPK36" s="326"/>
      <c r="FPL36" s="326"/>
      <c r="FPM36" s="326"/>
      <c r="FPN36" s="326"/>
      <c r="FPO36" s="326"/>
      <c r="FPP36" s="326"/>
      <c r="FPQ36" s="326"/>
      <c r="FPR36" s="326"/>
      <c r="FPS36" s="326"/>
      <c r="FPT36" s="326"/>
      <c r="FPU36" s="326"/>
      <c r="FPV36" s="326"/>
      <c r="FPW36" s="326"/>
      <c r="FPX36" s="326"/>
      <c r="FPY36" s="326"/>
      <c r="FPZ36" s="326"/>
      <c r="FQA36" s="326"/>
      <c r="FQB36" s="326"/>
      <c r="FQC36" s="326"/>
      <c r="FQD36" s="326"/>
      <c r="FQE36" s="326"/>
      <c r="FQF36" s="326"/>
      <c r="FQG36" s="326"/>
      <c r="FQH36" s="326"/>
      <c r="FQI36" s="326"/>
      <c r="FQJ36" s="326"/>
      <c r="FQK36" s="326"/>
      <c r="FQL36" s="326"/>
      <c r="FQM36" s="326"/>
      <c r="FQN36" s="326"/>
      <c r="FQO36" s="326"/>
      <c r="FQP36" s="326"/>
      <c r="FQQ36" s="326"/>
      <c r="FQR36" s="326"/>
      <c r="FQS36" s="326"/>
      <c r="FQT36" s="326"/>
      <c r="FQU36" s="326"/>
      <c r="FQV36" s="326"/>
      <c r="FQW36" s="326"/>
      <c r="FQX36" s="326"/>
      <c r="FQY36" s="326"/>
      <c r="FQZ36" s="326"/>
      <c r="FRA36" s="326"/>
      <c r="FRB36" s="326"/>
      <c r="FRC36" s="326"/>
      <c r="FRD36" s="326"/>
      <c r="FRE36" s="326"/>
      <c r="FRF36" s="326"/>
      <c r="FRG36" s="326"/>
      <c r="FRH36" s="326"/>
      <c r="FRI36" s="326"/>
      <c r="FRJ36" s="326"/>
      <c r="FRK36" s="326"/>
      <c r="FRL36" s="326"/>
      <c r="FRM36" s="326"/>
      <c r="FRN36" s="326"/>
      <c r="FRO36" s="326"/>
      <c r="FRP36" s="326"/>
      <c r="FRQ36" s="326"/>
      <c r="FRR36" s="326"/>
      <c r="FRS36" s="326"/>
      <c r="FRT36" s="326"/>
      <c r="FRU36" s="326"/>
      <c r="FRV36" s="326"/>
      <c r="FRW36" s="326"/>
      <c r="FRX36" s="326"/>
      <c r="FRY36" s="326"/>
      <c r="FRZ36" s="326"/>
      <c r="FSA36" s="326"/>
      <c r="FSB36" s="326"/>
      <c r="FSC36" s="326"/>
      <c r="FSD36" s="326"/>
      <c r="FSE36" s="326"/>
      <c r="FSF36" s="326"/>
      <c r="FSG36" s="326"/>
      <c r="FSH36" s="326"/>
      <c r="FSI36" s="326"/>
      <c r="FSJ36" s="326"/>
      <c r="FSK36" s="326"/>
      <c r="FSL36" s="326"/>
      <c r="FSM36" s="326"/>
      <c r="FSN36" s="326"/>
      <c r="FSO36" s="326"/>
      <c r="FSP36" s="326"/>
      <c r="FSQ36" s="326"/>
      <c r="FSR36" s="326"/>
      <c r="FSS36" s="326"/>
      <c r="FST36" s="326"/>
      <c r="FSU36" s="326"/>
      <c r="FSV36" s="326"/>
      <c r="FSW36" s="326"/>
      <c r="FSX36" s="326"/>
      <c r="FSY36" s="326"/>
      <c r="FSZ36" s="326"/>
      <c r="FTA36" s="326"/>
      <c r="FTB36" s="326"/>
      <c r="FTC36" s="326"/>
      <c r="FTD36" s="326"/>
      <c r="FTE36" s="326"/>
      <c r="FTF36" s="326"/>
      <c r="FTG36" s="326"/>
      <c r="FTH36" s="326"/>
      <c r="FTI36" s="326"/>
      <c r="FTJ36" s="326"/>
      <c r="FTK36" s="326"/>
      <c r="FTL36" s="326"/>
      <c r="FTM36" s="326"/>
      <c r="FTN36" s="326"/>
      <c r="FTO36" s="326"/>
      <c r="FTP36" s="326"/>
      <c r="FTQ36" s="326"/>
      <c r="FTR36" s="326"/>
      <c r="FTS36" s="326"/>
      <c r="FTT36" s="326"/>
      <c r="FTU36" s="326"/>
      <c r="FTV36" s="326"/>
      <c r="FTW36" s="326"/>
      <c r="FTX36" s="326"/>
      <c r="FTY36" s="326"/>
      <c r="FTZ36" s="326"/>
      <c r="FUA36" s="326"/>
      <c r="FUB36" s="326"/>
      <c r="FUC36" s="326"/>
      <c r="FUD36" s="326"/>
      <c r="FUE36" s="326"/>
      <c r="FUF36" s="326"/>
      <c r="FUG36" s="326"/>
      <c r="FUH36" s="326"/>
      <c r="FUI36" s="326"/>
      <c r="FUJ36" s="326"/>
      <c r="FUK36" s="326"/>
      <c r="FUL36" s="326"/>
      <c r="FUM36" s="326"/>
      <c r="FUN36" s="326"/>
      <c r="FUO36" s="326"/>
      <c r="FUP36" s="326"/>
      <c r="FUQ36" s="326"/>
      <c r="FUR36" s="326"/>
      <c r="FUS36" s="326"/>
      <c r="FUT36" s="326"/>
      <c r="FUU36" s="326"/>
      <c r="FUV36" s="326"/>
      <c r="FUW36" s="326"/>
      <c r="FUX36" s="326"/>
      <c r="FUY36" s="326"/>
      <c r="FUZ36" s="326"/>
      <c r="FVA36" s="326"/>
      <c r="FVB36" s="326"/>
      <c r="FVC36" s="326"/>
      <c r="FVD36" s="326"/>
      <c r="FVE36" s="326"/>
      <c r="FVF36" s="326"/>
      <c r="FVG36" s="326"/>
      <c r="FVH36" s="326"/>
      <c r="FVI36" s="326"/>
      <c r="FVJ36" s="326"/>
      <c r="FVK36" s="326"/>
      <c r="FVL36" s="326"/>
      <c r="FVM36" s="326"/>
      <c r="FVN36" s="326"/>
      <c r="FVO36" s="326"/>
      <c r="FVP36" s="326"/>
      <c r="FVQ36" s="326"/>
      <c r="FVR36" s="326"/>
      <c r="FVS36" s="326"/>
      <c r="FVT36" s="326"/>
      <c r="FVU36" s="326"/>
      <c r="FVV36" s="326"/>
      <c r="FVW36" s="326"/>
      <c r="FVX36" s="326"/>
      <c r="FVY36" s="326"/>
      <c r="FVZ36" s="326"/>
      <c r="FWA36" s="326"/>
      <c r="FWB36" s="326"/>
      <c r="FWC36" s="326"/>
      <c r="FWD36" s="326"/>
      <c r="FWE36" s="326"/>
      <c r="FWF36" s="326"/>
      <c r="FWG36" s="326"/>
      <c r="FWH36" s="326"/>
      <c r="FWI36" s="326"/>
      <c r="FWJ36" s="326"/>
      <c r="FWK36" s="326"/>
      <c r="FWL36" s="326"/>
      <c r="FWM36" s="326"/>
      <c r="FWN36" s="326"/>
      <c r="FWO36" s="326"/>
      <c r="FWP36" s="326"/>
      <c r="FWQ36" s="326"/>
      <c r="FWR36" s="326"/>
      <c r="FWS36" s="326"/>
      <c r="FWT36" s="326"/>
      <c r="FWU36" s="326"/>
      <c r="FWV36" s="326"/>
      <c r="FWW36" s="326"/>
      <c r="FWX36" s="326"/>
      <c r="FWY36" s="326"/>
      <c r="FWZ36" s="326"/>
      <c r="FXA36" s="326"/>
      <c r="FXB36" s="326"/>
      <c r="FXC36" s="326"/>
      <c r="FXD36" s="326"/>
      <c r="FXE36" s="326"/>
      <c r="FXF36" s="326"/>
      <c r="FXG36" s="326"/>
      <c r="FXH36" s="326"/>
      <c r="FXI36" s="326"/>
      <c r="FXJ36" s="326"/>
      <c r="FXK36" s="326"/>
      <c r="FXL36" s="326"/>
      <c r="FXM36" s="326"/>
      <c r="FXN36" s="326"/>
      <c r="FXO36" s="326"/>
      <c r="FXP36" s="326"/>
      <c r="FXQ36" s="326"/>
      <c r="FXR36" s="326"/>
      <c r="FXS36" s="326"/>
      <c r="FXT36" s="326"/>
      <c r="FXU36" s="326"/>
      <c r="FXV36" s="326"/>
      <c r="FXW36" s="326"/>
      <c r="FXX36" s="326"/>
      <c r="FXY36" s="326"/>
      <c r="FXZ36" s="326"/>
      <c r="FYA36" s="326"/>
      <c r="FYB36" s="326"/>
      <c r="FYC36" s="326"/>
      <c r="FYD36" s="326"/>
      <c r="FYE36" s="326"/>
      <c r="FYF36" s="326"/>
      <c r="FYG36" s="326"/>
      <c r="FYH36" s="326"/>
      <c r="FYI36" s="326"/>
      <c r="FYJ36" s="326"/>
      <c r="FYK36" s="326"/>
      <c r="FYL36" s="326"/>
      <c r="FYM36" s="326"/>
      <c r="FYN36" s="326"/>
      <c r="FYO36" s="326"/>
      <c r="FYP36" s="326"/>
      <c r="FYQ36" s="326"/>
      <c r="FYR36" s="326"/>
      <c r="FYS36" s="326"/>
      <c r="FYT36" s="326"/>
      <c r="FYU36" s="326"/>
      <c r="FYV36" s="326"/>
      <c r="FYW36" s="326"/>
      <c r="FYX36" s="326"/>
      <c r="FYY36" s="326"/>
      <c r="FYZ36" s="326"/>
      <c r="FZA36" s="326"/>
      <c r="FZB36" s="326"/>
      <c r="FZC36" s="326"/>
      <c r="FZD36" s="326"/>
      <c r="FZE36" s="326"/>
      <c r="FZF36" s="326"/>
      <c r="FZG36" s="326"/>
      <c r="FZH36" s="326"/>
      <c r="FZI36" s="326"/>
      <c r="FZJ36" s="326"/>
      <c r="FZK36" s="326"/>
      <c r="FZL36" s="326"/>
      <c r="FZM36" s="326"/>
      <c r="FZN36" s="326"/>
      <c r="FZO36" s="326"/>
      <c r="FZP36" s="326"/>
      <c r="FZQ36" s="326"/>
      <c r="FZR36" s="326"/>
      <c r="FZS36" s="326"/>
      <c r="FZT36" s="326"/>
      <c r="FZU36" s="326"/>
      <c r="FZV36" s="326"/>
      <c r="FZW36" s="326"/>
      <c r="FZX36" s="326"/>
      <c r="FZY36" s="326"/>
      <c r="FZZ36" s="326"/>
      <c r="GAA36" s="326"/>
      <c r="GAB36" s="326"/>
      <c r="GAC36" s="326"/>
      <c r="GAD36" s="326"/>
      <c r="GAE36" s="326"/>
      <c r="GAF36" s="326"/>
      <c r="GAG36" s="326"/>
      <c r="GAH36" s="326"/>
      <c r="GAI36" s="326"/>
      <c r="GAJ36" s="326"/>
      <c r="GAK36" s="326"/>
      <c r="GAL36" s="326"/>
      <c r="GAM36" s="326"/>
      <c r="GAN36" s="326"/>
      <c r="GAO36" s="326"/>
      <c r="GAP36" s="326"/>
      <c r="GAQ36" s="326"/>
      <c r="GAR36" s="326"/>
      <c r="GAS36" s="326"/>
      <c r="GAT36" s="326"/>
      <c r="GAU36" s="326"/>
      <c r="GAV36" s="326"/>
      <c r="GAW36" s="326"/>
      <c r="GAX36" s="326"/>
      <c r="GAY36" s="326"/>
      <c r="GAZ36" s="326"/>
      <c r="GBA36" s="326"/>
      <c r="GBB36" s="326"/>
      <c r="GBC36" s="326"/>
      <c r="GBD36" s="326"/>
      <c r="GBE36" s="326"/>
      <c r="GBF36" s="326"/>
      <c r="GBG36" s="326"/>
      <c r="GBH36" s="326"/>
      <c r="GBI36" s="326"/>
      <c r="GBJ36" s="326"/>
      <c r="GBK36" s="326"/>
      <c r="GBL36" s="326"/>
      <c r="GBM36" s="326"/>
      <c r="GBN36" s="326"/>
      <c r="GBO36" s="326"/>
      <c r="GBP36" s="326"/>
      <c r="GBQ36" s="326"/>
      <c r="GBR36" s="326"/>
      <c r="GBS36" s="326"/>
      <c r="GBT36" s="326"/>
      <c r="GBU36" s="326"/>
      <c r="GBV36" s="326"/>
      <c r="GBW36" s="326"/>
      <c r="GBX36" s="326"/>
      <c r="GBY36" s="326"/>
      <c r="GBZ36" s="326"/>
      <c r="GCA36" s="326"/>
      <c r="GCB36" s="326"/>
      <c r="GCC36" s="326"/>
      <c r="GCD36" s="326"/>
      <c r="GCE36" s="326"/>
      <c r="GCF36" s="326"/>
      <c r="GCG36" s="326"/>
      <c r="GCH36" s="326"/>
      <c r="GCI36" s="326"/>
      <c r="GCJ36" s="326"/>
      <c r="GCK36" s="326"/>
      <c r="GCL36" s="326"/>
      <c r="GCM36" s="326"/>
      <c r="GCN36" s="326"/>
      <c r="GCO36" s="326"/>
      <c r="GCP36" s="326"/>
      <c r="GCQ36" s="326"/>
      <c r="GCR36" s="326"/>
      <c r="GCS36" s="326"/>
      <c r="GCT36" s="326"/>
      <c r="GCU36" s="326"/>
      <c r="GCV36" s="326"/>
      <c r="GCW36" s="326"/>
      <c r="GCX36" s="326"/>
      <c r="GCY36" s="326"/>
      <c r="GCZ36" s="326"/>
      <c r="GDA36" s="326"/>
      <c r="GDB36" s="326"/>
      <c r="GDC36" s="326"/>
      <c r="GDD36" s="326"/>
      <c r="GDE36" s="326"/>
      <c r="GDF36" s="326"/>
      <c r="GDG36" s="326"/>
      <c r="GDH36" s="326"/>
      <c r="GDI36" s="326"/>
      <c r="GDJ36" s="326"/>
      <c r="GDK36" s="326"/>
      <c r="GDL36" s="326"/>
      <c r="GDM36" s="326"/>
      <c r="GDN36" s="326"/>
      <c r="GDO36" s="326"/>
      <c r="GDP36" s="326"/>
      <c r="GDQ36" s="326"/>
      <c r="GDR36" s="326"/>
      <c r="GDS36" s="326"/>
      <c r="GDT36" s="326"/>
      <c r="GDU36" s="326"/>
      <c r="GDV36" s="326"/>
      <c r="GDW36" s="326"/>
      <c r="GDX36" s="326"/>
      <c r="GDY36" s="326"/>
      <c r="GDZ36" s="326"/>
      <c r="GEA36" s="326"/>
      <c r="GEB36" s="326"/>
      <c r="GEC36" s="326"/>
      <c r="GED36" s="326"/>
      <c r="GEE36" s="326"/>
      <c r="GEF36" s="326"/>
      <c r="GEG36" s="326"/>
      <c r="GEH36" s="326"/>
      <c r="GEI36" s="326"/>
      <c r="GEJ36" s="326"/>
      <c r="GEK36" s="326"/>
      <c r="GEL36" s="326"/>
      <c r="GEM36" s="326"/>
      <c r="GEN36" s="326"/>
      <c r="GEO36" s="326"/>
      <c r="GEP36" s="326"/>
      <c r="GEQ36" s="326"/>
      <c r="GER36" s="326"/>
      <c r="GES36" s="326"/>
      <c r="GET36" s="326"/>
      <c r="GEU36" s="326"/>
      <c r="GEV36" s="326"/>
      <c r="GEW36" s="326"/>
      <c r="GEX36" s="326"/>
      <c r="GEY36" s="326"/>
      <c r="GEZ36" s="326"/>
      <c r="GFA36" s="326"/>
      <c r="GFB36" s="326"/>
      <c r="GFC36" s="326"/>
      <c r="GFD36" s="326"/>
      <c r="GFE36" s="326"/>
      <c r="GFF36" s="326"/>
      <c r="GFG36" s="326"/>
      <c r="GFH36" s="326"/>
      <c r="GFI36" s="326"/>
      <c r="GFJ36" s="326"/>
      <c r="GFK36" s="326"/>
      <c r="GFL36" s="326"/>
      <c r="GFM36" s="326"/>
      <c r="GFN36" s="326"/>
      <c r="GFO36" s="326"/>
      <c r="GFP36" s="326"/>
      <c r="GFQ36" s="326"/>
      <c r="GFR36" s="326"/>
      <c r="GFS36" s="326"/>
      <c r="GFT36" s="326"/>
      <c r="GFU36" s="326"/>
      <c r="GFV36" s="326"/>
      <c r="GFW36" s="326"/>
      <c r="GFX36" s="326"/>
      <c r="GFY36" s="326"/>
      <c r="GFZ36" s="326"/>
      <c r="GGA36" s="326"/>
      <c r="GGB36" s="326"/>
      <c r="GGC36" s="326"/>
      <c r="GGD36" s="326"/>
      <c r="GGE36" s="326"/>
      <c r="GGF36" s="326"/>
      <c r="GGG36" s="326"/>
      <c r="GGH36" s="326"/>
      <c r="GGI36" s="326"/>
      <c r="GGJ36" s="326"/>
      <c r="GGK36" s="326"/>
      <c r="GGL36" s="326"/>
      <c r="GGM36" s="326"/>
      <c r="GGN36" s="326"/>
      <c r="GGO36" s="326"/>
      <c r="GGP36" s="326"/>
      <c r="GGQ36" s="326"/>
      <c r="GGR36" s="326"/>
      <c r="GGS36" s="326"/>
      <c r="GGT36" s="326"/>
      <c r="GGU36" s="326"/>
      <c r="GGV36" s="326"/>
      <c r="GGW36" s="326"/>
      <c r="GGX36" s="326"/>
      <c r="GGY36" s="326"/>
      <c r="GGZ36" s="326"/>
      <c r="GHA36" s="326"/>
      <c r="GHB36" s="326"/>
      <c r="GHC36" s="326"/>
      <c r="GHD36" s="326"/>
      <c r="GHE36" s="326"/>
      <c r="GHF36" s="326"/>
      <c r="GHG36" s="326"/>
      <c r="GHH36" s="326"/>
      <c r="GHI36" s="326"/>
      <c r="GHJ36" s="326"/>
      <c r="GHK36" s="326"/>
      <c r="GHL36" s="326"/>
      <c r="GHM36" s="326"/>
      <c r="GHN36" s="326"/>
      <c r="GHO36" s="326"/>
      <c r="GHP36" s="326"/>
      <c r="GHQ36" s="326"/>
      <c r="GHR36" s="326"/>
      <c r="GHS36" s="326"/>
      <c r="GHT36" s="326"/>
      <c r="GHU36" s="326"/>
      <c r="GHV36" s="326"/>
      <c r="GHW36" s="326"/>
      <c r="GHX36" s="326"/>
      <c r="GHY36" s="326"/>
      <c r="GHZ36" s="326"/>
      <c r="GIA36" s="326"/>
      <c r="GIB36" s="326"/>
      <c r="GIC36" s="326"/>
      <c r="GID36" s="326"/>
      <c r="GIE36" s="326"/>
      <c r="GIF36" s="326"/>
      <c r="GIG36" s="326"/>
      <c r="GIH36" s="326"/>
      <c r="GII36" s="326"/>
      <c r="GIJ36" s="326"/>
      <c r="GIK36" s="326"/>
      <c r="GIL36" s="326"/>
      <c r="GIM36" s="326"/>
      <c r="GIN36" s="326"/>
      <c r="GIO36" s="326"/>
      <c r="GIP36" s="326"/>
      <c r="GIQ36" s="326"/>
      <c r="GIR36" s="326"/>
      <c r="GIS36" s="326"/>
      <c r="GIT36" s="326"/>
      <c r="GIU36" s="326"/>
      <c r="GIV36" s="326"/>
      <c r="GIW36" s="326"/>
      <c r="GIX36" s="326"/>
      <c r="GIY36" s="326"/>
      <c r="GIZ36" s="326"/>
      <c r="GJA36" s="326"/>
      <c r="GJB36" s="326"/>
      <c r="GJC36" s="326"/>
      <c r="GJD36" s="326"/>
      <c r="GJE36" s="326"/>
      <c r="GJF36" s="326"/>
      <c r="GJG36" s="326"/>
      <c r="GJH36" s="326"/>
      <c r="GJI36" s="326"/>
      <c r="GJJ36" s="326"/>
      <c r="GJK36" s="326"/>
      <c r="GJL36" s="326"/>
      <c r="GJM36" s="326"/>
      <c r="GJN36" s="326"/>
      <c r="GJO36" s="326"/>
      <c r="GJP36" s="326"/>
      <c r="GJQ36" s="326"/>
      <c r="GJR36" s="326"/>
      <c r="GJS36" s="326"/>
      <c r="GJT36" s="326"/>
      <c r="GJU36" s="326"/>
      <c r="GJV36" s="326"/>
      <c r="GJW36" s="326"/>
      <c r="GJX36" s="326"/>
      <c r="GJY36" s="326"/>
      <c r="GJZ36" s="326"/>
      <c r="GKA36" s="326"/>
      <c r="GKB36" s="326"/>
      <c r="GKC36" s="326"/>
      <c r="GKD36" s="326"/>
      <c r="GKE36" s="326"/>
      <c r="GKF36" s="326"/>
      <c r="GKG36" s="326"/>
      <c r="GKH36" s="326"/>
      <c r="GKI36" s="326"/>
      <c r="GKJ36" s="326"/>
      <c r="GKK36" s="326"/>
      <c r="GKL36" s="326"/>
      <c r="GKM36" s="326"/>
      <c r="GKN36" s="326"/>
      <c r="GKO36" s="326"/>
      <c r="GKP36" s="326"/>
      <c r="GKQ36" s="326"/>
      <c r="GKR36" s="326"/>
      <c r="GKS36" s="326"/>
      <c r="GKT36" s="326"/>
      <c r="GKU36" s="326"/>
      <c r="GKV36" s="326"/>
      <c r="GKW36" s="326"/>
      <c r="GKX36" s="326"/>
      <c r="GKY36" s="326"/>
      <c r="GKZ36" s="326"/>
      <c r="GLA36" s="326"/>
      <c r="GLB36" s="326"/>
      <c r="GLC36" s="326"/>
      <c r="GLD36" s="326"/>
      <c r="GLE36" s="326"/>
      <c r="GLF36" s="326"/>
      <c r="GLG36" s="326"/>
      <c r="GLH36" s="326"/>
      <c r="GLI36" s="326"/>
      <c r="GLJ36" s="326"/>
      <c r="GLK36" s="326"/>
      <c r="GLL36" s="326"/>
      <c r="GLM36" s="326"/>
      <c r="GLN36" s="326"/>
      <c r="GLO36" s="326"/>
      <c r="GLP36" s="326"/>
      <c r="GLQ36" s="326"/>
      <c r="GLR36" s="326"/>
      <c r="GLS36" s="326"/>
      <c r="GLT36" s="326"/>
      <c r="GLU36" s="326"/>
      <c r="GLV36" s="326"/>
      <c r="GLW36" s="326"/>
      <c r="GLX36" s="326"/>
      <c r="GLY36" s="326"/>
      <c r="GLZ36" s="326"/>
      <c r="GMA36" s="326"/>
      <c r="GMB36" s="326"/>
      <c r="GMC36" s="326"/>
      <c r="GMD36" s="326"/>
      <c r="GME36" s="326"/>
      <c r="GMF36" s="326"/>
      <c r="GMG36" s="326"/>
      <c r="GMH36" s="326"/>
      <c r="GMI36" s="326"/>
      <c r="GMJ36" s="326"/>
      <c r="GMK36" s="326"/>
      <c r="GML36" s="326"/>
      <c r="GMM36" s="326"/>
      <c r="GMN36" s="326"/>
      <c r="GMO36" s="326"/>
      <c r="GMP36" s="326"/>
      <c r="GMQ36" s="326"/>
      <c r="GMR36" s="326"/>
      <c r="GMS36" s="326"/>
      <c r="GMT36" s="326"/>
      <c r="GMU36" s="326"/>
      <c r="GMV36" s="326"/>
      <c r="GMW36" s="326"/>
      <c r="GMX36" s="326"/>
      <c r="GMY36" s="326"/>
      <c r="GMZ36" s="326"/>
      <c r="GNA36" s="326"/>
      <c r="GNB36" s="326"/>
      <c r="GNC36" s="326"/>
      <c r="GND36" s="326"/>
      <c r="GNE36" s="326"/>
      <c r="GNF36" s="326"/>
      <c r="GNG36" s="326"/>
      <c r="GNH36" s="326"/>
      <c r="GNI36" s="326"/>
      <c r="GNJ36" s="326"/>
      <c r="GNK36" s="326"/>
      <c r="GNL36" s="326"/>
      <c r="GNM36" s="326"/>
      <c r="GNN36" s="326"/>
      <c r="GNO36" s="326"/>
      <c r="GNP36" s="326"/>
      <c r="GNQ36" s="326"/>
      <c r="GNR36" s="326"/>
      <c r="GNS36" s="326"/>
      <c r="GNT36" s="326"/>
      <c r="GNU36" s="326"/>
      <c r="GNV36" s="326"/>
      <c r="GNW36" s="326"/>
      <c r="GNX36" s="326"/>
      <c r="GNY36" s="326"/>
      <c r="GNZ36" s="326"/>
      <c r="GOA36" s="326"/>
      <c r="GOB36" s="326"/>
      <c r="GOC36" s="326"/>
      <c r="GOD36" s="326"/>
      <c r="GOE36" s="326"/>
      <c r="GOF36" s="326"/>
      <c r="GOG36" s="326"/>
      <c r="GOH36" s="326"/>
      <c r="GOI36" s="326"/>
      <c r="GOJ36" s="326"/>
      <c r="GOK36" s="326"/>
      <c r="GOL36" s="326"/>
      <c r="GOM36" s="326"/>
      <c r="GON36" s="326"/>
      <c r="GOO36" s="326"/>
      <c r="GOP36" s="326"/>
      <c r="GOQ36" s="326"/>
      <c r="GOR36" s="326"/>
      <c r="GOS36" s="326"/>
      <c r="GOT36" s="326"/>
      <c r="GOU36" s="326"/>
      <c r="GOV36" s="326"/>
      <c r="GOW36" s="326"/>
      <c r="GOX36" s="326"/>
      <c r="GOY36" s="326"/>
      <c r="GOZ36" s="326"/>
      <c r="GPA36" s="326"/>
      <c r="GPB36" s="326"/>
      <c r="GPC36" s="326"/>
      <c r="GPD36" s="326"/>
      <c r="GPE36" s="326"/>
      <c r="GPF36" s="326"/>
      <c r="GPG36" s="326"/>
      <c r="GPH36" s="326"/>
      <c r="GPI36" s="326"/>
      <c r="GPJ36" s="326"/>
      <c r="GPK36" s="326"/>
      <c r="GPL36" s="326"/>
      <c r="GPM36" s="326"/>
      <c r="GPN36" s="326"/>
      <c r="GPO36" s="326"/>
      <c r="GPP36" s="326"/>
      <c r="GPQ36" s="326"/>
      <c r="GPR36" s="326"/>
      <c r="GPS36" s="326"/>
      <c r="GPT36" s="326"/>
      <c r="GPU36" s="326"/>
      <c r="GPV36" s="326"/>
      <c r="GPW36" s="326"/>
      <c r="GPX36" s="326"/>
      <c r="GPY36" s="326"/>
      <c r="GPZ36" s="326"/>
      <c r="GQA36" s="326"/>
      <c r="GQB36" s="326"/>
      <c r="GQC36" s="326"/>
      <c r="GQD36" s="326"/>
      <c r="GQE36" s="326"/>
      <c r="GQF36" s="326"/>
      <c r="GQG36" s="326"/>
      <c r="GQH36" s="326"/>
      <c r="GQI36" s="326"/>
      <c r="GQJ36" s="326"/>
      <c r="GQK36" s="326"/>
      <c r="GQL36" s="326"/>
      <c r="GQM36" s="326"/>
      <c r="GQN36" s="326"/>
      <c r="GQO36" s="326"/>
      <c r="GQP36" s="326"/>
      <c r="GQQ36" s="326"/>
      <c r="GQR36" s="326"/>
      <c r="GQS36" s="326"/>
      <c r="GQT36" s="326"/>
      <c r="GQU36" s="326"/>
      <c r="GQV36" s="326"/>
      <c r="GQW36" s="326"/>
      <c r="GQX36" s="326"/>
      <c r="GQY36" s="326"/>
      <c r="GQZ36" s="326"/>
      <c r="GRA36" s="326"/>
      <c r="GRB36" s="326"/>
      <c r="GRC36" s="326"/>
      <c r="GRD36" s="326"/>
      <c r="GRE36" s="326"/>
      <c r="GRF36" s="326"/>
      <c r="GRG36" s="326"/>
      <c r="GRH36" s="326"/>
      <c r="GRI36" s="326"/>
      <c r="GRJ36" s="326"/>
      <c r="GRK36" s="326"/>
      <c r="GRL36" s="326"/>
      <c r="GRM36" s="326"/>
      <c r="GRN36" s="326"/>
      <c r="GRO36" s="326"/>
      <c r="GRP36" s="326"/>
      <c r="GRQ36" s="326"/>
      <c r="GRR36" s="326"/>
      <c r="GRS36" s="326"/>
      <c r="GRT36" s="326"/>
      <c r="GRU36" s="326"/>
      <c r="GRV36" s="326"/>
      <c r="GRW36" s="326"/>
      <c r="GRX36" s="326"/>
      <c r="GRY36" s="326"/>
      <c r="GRZ36" s="326"/>
      <c r="GSA36" s="326"/>
      <c r="GSB36" s="326"/>
      <c r="GSC36" s="326"/>
      <c r="GSD36" s="326"/>
      <c r="GSE36" s="326"/>
      <c r="GSF36" s="326"/>
      <c r="GSG36" s="326"/>
      <c r="GSH36" s="326"/>
      <c r="GSI36" s="326"/>
      <c r="GSJ36" s="326"/>
      <c r="GSK36" s="326"/>
      <c r="GSL36" s="326"/>
      <c r="GSM36" s="326"/>
      <c r="GSN36" s="326"/>
      <c r="GSO36" s="326"/>
      <c r="GSP36" s="326"/>
      <c r="GSQ36" s="326"/>
      <c r="GSR36" s="326"/>
      <c r="GSS36" s="326"/>
      <c r="GST36" s="326"/>
      <c r="GSU36" s="326"/>
      <c r="GSV36" s="326"/>
      <c r="GSW36" s="326"/>
      <c r="GSX36" s="326"/>
      <c r="GSY36" s="326"/>
      <c r="GSZ36" s="326"/>
      <c r="GTA36" s="326"/>
      <c r="GTB36" s="326"/>
      <c r="GTC36" s="326"/>
      <c r="GTD36" s="326"/>
      <c r="GTE36" s="326"/>
      <c r="GTF36" s="326"/>
      <c r="GTG36" s="326"/>
      <c r="GTH36" s="326"/>
      <c r="GTI36" s="326"/>
      <c r="GTJ36" s="326"/>
      <c r="GTK36" s="326"/>
      <c r="GTL36" s="326"/>
      <c r="GTM36" s="326"/>
      <c r="GTN36" s="326"/>
      <c r="GTO36" s="326"/>
      <c r="GTP36" s="326"/>
      <c r="GTQ36" s="326"/>
      <c r="GTR36" s="326"/>
      <c r="GTS36" s="326"/>
      <c r="GTT36" s="326"/>
      <c r="GTU36" s="326"/>
      <c r="GTV36" s="326"/>
      <c r="GTW36" s="326"/>
      <c r="GTX36" s="326"/>
      <c r="GTY36" s="326"/>
      <c r="GTZ36" s="326"/>
      <c r="GUA36" s="326"/>
      <c r="GUB36" s="326"/>
      <c r="GUC36" s="326"/>
      <c r="GUD36" s="326"/>
      <c r="GUE36" s="326"/>
      <c r="GUF36" s="326"/>
      <c r="GUG36" s="326"/>
      <c r="GUH36" s="326"/>
      <c r="GUI36" s="326"/>
      <c r="GUJ36" s="326"/>
      <c r="GUK36" s="326"/>
      <c r="GUL36" s="326"/>
      <c r="GUM36" s="326"/>
      <c r="GUN36" s="326"/>
      <c r="GUO36" s="326"/>
      <c r="GUP36" s="326"/>
      <c r="GUQ36" s="326"/>
      <c r="GUR36" s="326"/>
      <c r="GUS36" s="326"/>
      <c r="GUT36" s="326"/>
      <c r="GUU36" s="326"/>
      <c r="GUV36" s="326"/>
      <c r="GUW36" s="326"/>
      <c r="GUX36" s="326"/>
      <c r="GUY36" s="326"/>
      <c r="GUZ36" s="326"/>
      <c r="GVA36" s="326"/>
      <c r="GVB36" s="326"/>
      <c r="GVC36" s="326"/>
      <c r="GVD36" s="326"/>
      <c r="GVE36" s="326"/>
      <c r="GVF36" s="326"/>
      <c r="GVG36" s="326"/>
      <c r="GVH36" s="326"/>
      <c r="GVI36" s="326"/>
      <c r="GVJ36" s="326"/>
      <c r="GVK36" s="326"/>
      <c r="GVL36" s="326"/>
      <c r="GVM36" s="326"/>
      <c r="GVN36" s="326"/>
      <c r="GVO36" s="326"/>
      <c r="GVP36" s="326"/>
      <c r="GVQ36" s="326"/>
      <c r="GVR36" s="326"/>
      <c r="GVS36" s="326"/>
      <c r="GVT36" s="326"/>
      <c r="GVU36" s="326"/>
      <c r="GVV36" s="326"/>
      <c r="GVW36" s="326"/>
      <c r="GVX36" s="326"/>
      <c r="GVY36" s="326"/>
      <c r="GVZ36" s="326"/>
      <c r="GWA36" s="326"/>
      <c r="GWB36" s="326"/>
      <c r="GWC36" s="326"/>
      <c r="GWD36" s="326"/>
      <c r="GWE36" s="326"/>
      <c r="GWF36" s="326"/>
      <c r="GWG36" s="326"/>
      <c r="GWH36" s="326"/>
      <c r="GWI36" s="326"/>
      <c r="GWJ36" s="326"/>
      <c r="GWK36" s="326"/>
      <c r="GWL36" s="326"/>
      <c r="GWM36" s="326"/>
      <c r="GWN36" s="326"/>
      <c r="GWO36" s="326"/>
      <c r="GWP36" s="326"/>
      <c r="GWQ36" s="326"/>
      <c r="GWR36" s="326"/>
      <c r="GWS36" s="326"/>
      <c r="GWT36" s="326"/>
      <c r="GWU36" s="326"/>
      <c r="GWV36" s="326"/>
      <c r="GWW36" s="326"/>
      <c r="GWX36" s="326"/>
      <c r="GWY36" s="326"/>
      <c r="GWZ36" s="326"/>
      <c r="GXA36" s="326"/>
      <c r="GXB36" s="326"/>
      <c r="GXC36" s="326"/>
      <c r="GXD36" s="326"/>
      <c r="GXE36" s="326"/>
      <c r="GXF36" s="326"/>
      <c r="GXG36" s="326"/>
      <c r="GXH36" s="326"/>
      <c r="GXI36" s="326"/>
      <c r="GXJ36" s="326"/>
      <c r="GXK36" s="326"/>
      <c r="GXL36" s="326"/>
      <c r="GXM36" s="326"/>
      <c r="GXN36" s="326"/>
      <c r="GXO36" s="326"/>
      <c r="GXP36" s="326"/>
      <c r="GXQ36" s="326"/>
      <c r="GXR36" s="326"/>
      <c r="GXS36" s="326"/>
      <c r="GXT36" s="326"/>
      <c r="GXU36" s="326"/>
      <c r="GXV36" s="326"/>
      <c r="GXW36" s="326"/>
      <c r="GXX36" s="326"/>
      <c r="GXY36" s="326"/>
      <c r="GXZ36" s="326"/>
      <c r="GYA36" s="326"/>
      <c r="GYB36" s="326"/>
      <c r="GYC36" s="326"/>
      <c r="GYD36" s="326"/>
      <c r="GYE36" s="326"/>
      <c r="GYF36" s="326"/>
      <c r="GYG36" s="326"/>
      <c r="GYH36" s="326"/>
      <c r="GYI36" s="326"/>
      <c r="GYJ36" s="326"/>
      <c r="GYK36" s="326"/>
      <c r="GYL36" s="326"/>
      <c r="GYM36" s="326"/>
      <c r="GYN36" s="326"/>
      <c r="GYO36" s="326"/>
      <c r="GYP36" s="326"/>
      <c r="GYQ36" s="326"/>
      <c r="GYR36" s="326"/>
      <c r="GYS36" s="326"/>
      <c r="GYT36" s="326"/>
      <c r="GYU36" s="326"/>
      <c r="GYV36" s="326"/>
      <c r="GYW36" s="326"/>
      <c r="GYX36" s="326"/>
      <c r="GYY36" s="326"/>
      <c r="GYZ36" s="326"/>
      <c r="GZA36" s="326"/>
      <c r="GZB36" s="326"/>
      <c r="GZC36" s="326"/>
      <c r="GZD36" s="326"/>
      <c r="GZE36" s="326"/>
      <c r="GZF36" s="326"/>
      <c r="GZG36" s="326"/>
      <c r="GZH36" s="326"/>
      <c r="GZI36" s="326"/>
      <c r="GZJ36" s="326"/>
      <c r="GZK36" s="326"/>
      <c r="GZL36" s="326"/>
      <c r="GZM36" s="326"/>
      <c r="GZN36" s="326"/>
      <c r="GZO36" s="326"/>
      <c r="GZP36" s="326"/>
      <c r="GZQ36" s="326"/>
      <c r="GZR36" s="326"/>
      <c r="GZS36" s="326"/>
      <c r="GZT36" s="326"/>
      <c r="GZU36" s="326"/>
      <c r="GZV36" s="326"/>
      <c r="GZW36" s="326"/>
      <c r="GZX36" s="326"/>
      <c r="GZY36" s="326"/>
      <c r="GZZ36" s="326"/>
      <c r="HAA36" s="326"/>
      <c r="HAB36" s="326"/>
      <c r="HAC36" s="326"/>
      <c r="HAD36" s="326"/>
      <c r="HAE36" s="326"/>
      <c r="HAF36" s="326"/>
      <c r="HAG36" s="326"/>
      <c r="HAH36" s="326"/>
      <c r="HAI36" s="326"/>
      <c r="HAJ36" s="326"/>
      <c r="HAK36" s="326"/>
      <c r="HAL36" s="326"/>
      <c r="HAM36" s="326"/>
      <c r="HAN36" s="326"/>
      <c r="HAO36" s="326"/>
      <c r="HAP36" s="326"/>
      <c r="HAQ36" s="326"/>
      <c r="HAR36" s="326"/>
      <c r="HAS36" s="326"/>
      <c r="HAT36" s="326"/>
      <c r="HAU36" s="326"/>
      <c r="HAV36" s="326"/>
      <c r="HAW36" s="326"/>
      <c r="HAX36" s="326"/>
      <c r="HAY36" s="326"/>
      <c r="HAZ36" s="326"/>
      <c r="HBA36" s="326"/>
      <c r="HBB36" s="326"/>
      <c r="HBC36" s="326"/>
      <c r="HBD36" s="326"/>
      <c r="HBE36" s="326"/>
      <c r="HBF36" s="326"/>
      <c r="HBG36" s="326"/>
      <c r="HBH36" s="326"/>
      <c r="HBI36" s="326"/>
      <c r="HBJ36" s="326"/>
      <c r="HBK36" s="326"/>
      <c r="HBL36" s="326"/>
      <c r="HBM36" s="326"/>
      <c r="HBN36" s="326"/>
      <c r="HBO36" s="326"/>
      <c r="HBP36" s="326"/>
      <c r="HBQ36" s="326"/>
      <c r="HBR36" s="326"/>
      <c r="HBS36" s="326"/>
      <c r="HBT36" s="326"/>
      <c r="HBU36" s="326"/>
      <c r="HBV36" s="326"/>
      <c r="HBW36" s="326"/>
      <c r="HBX36" s="326"/>
      <c r="HBY36" s="326"/>
      <c r="HBZ36" s="326"/>
      <c r="HCA36" s="326"/>
      <c r="HCB36" s="326"/>
      <c r="HCC36" s="326"/>
      <c r="HCD36" s="326"/>
      <c r="HCE36" s="326"/>
      <c r="HCF36" s="326"/>
      <c r="HCG36" s="326"/>
      <c r="HCH36" s="326"/>
      <c r="HCI36" s="326"/>
      <c r="HCJ36" s="326"/>
      <c r="HCK36" s="326"/>
      <c r="HCL36" s="326"/>
      <c r="HCM36" s="326"/>
      <c r="HCN36" s="326"/>
      <c r="HCO36" s="326"/>
      <c r="HCP36" s="326"/>
      <c r="HCQ36" s="326"/>
      <c r="HCR36" s="326"/>
      <c r="HCS36" s="326"/>
      <c r="HCT36" s="326"/>
      <c r="HCU36" s="326"/>
      <c r="HCV36" s="326"/>
      <c r="HCW36" s="326"/>
      <c r="HCX36" s="326"/>
      <c r="HCY36" s="326"/>
      <c r="HCZ36" s="326"/>
      <c r="HDA36" s="326"/>
      <c r="HDB36" s="326"/>
      <c r="HDC36" s="326"/>
      <c r="HDD36" s="326"/>
      <c r="HDE36" s="326"/>
      <c r="HDF36" s="326"/>
      <c r="HDG36" s="326"/>
      <c r="HDH36" s="326"/>
      <c r="HDI36" s="326"/>
      <c r="HDJ36" s="326"/>
      <c r="HDK36" s="326"/>
      <c r="HDL36" s="326"/>
      <c r="HDM36" s="326"/>
      <c r="HDN36" s="326"/>
      <c r="HDO36" s="326"/>
      <c r="HDP36" s="326"/>
      <c r="HDQ36" s="326"/>
      <c r="HDR36" s="326"/>
      <c r="HDS36" s="326"/>
      <c r="HDT36" s="326"/>
      <c r="HDU36" s="326"/>
      <c r="HDV36" s="326"/>
      <c r="HDW36" s="326"/>
      <c r="HDX36" s="326"/>
      <c r="HDY36" s="326"/>
      <c r="HDZ36" s="326"/>
      <c r="HEA36" s="326"/>
      <c r="HEB36" s="326"/>
      <c r="HEC36" s="326"/>
      <c r="HED36" s="326"/>
      <c r="HEE36" s="326"/>
      <c r="HEF36" s="326"/>
      <c r="HEG36" s="326"/>
      <c r="HEH36" s="326"/>
      <c r="HEI36" s="326"/>
      <c r="HEJ36" s="326"/>
      <c r="HEK36" s="326"/>
      <c r="HEL36" s="326"/>
      <c r="HEM36" s="326"/>
      <c r="HEN36" s="326"/>
      <c r="HEO36" s="326"/>
      <c r="HEP36" s="326"/>
      <c r="HEQ36" s="326"/>
      <c r="HER36" s="326"/>
      <c r="HES36" s="326"/>
      <c r="HET36" s="326"/>
      <c r="HEU36" s="326"/>
      <c r="HEV36" s="326"/>
      <c r="HEW36" s="326"/>
      <c r="HEX36" s="326"/>
      <c r="HEY36" s="326"/>
      <c r="HEZ36" s="326"/>
      <c r="HFA36" s="326"/>
      <c r="HFB36" s="326"/>
      <c r="HFC36" s="326"/>
      <c r="HFD36" s="326"/>
      <c r="HFE36" s="326"/>
      <c r="HFF36" s="326"/>
      <c r="HFG36" s="326"/>
      <c r="HFH36" s="326"/>
      <c r="HFI36" s="326"/>
      <c r="HFJ36" s="326"/>
      <c r="HFK36" s="326"/>
      <c r="HFL36" s="326"/>
      <c r="HFM36" s="326"/>
      <c r="HFN36" s="326"/>
      <c r="HFO36" s="326"/>
      <c r="HFP36" s="326"/>
      <c r="HFQ36" s="326"/>
      <c r="HFR36" s="326"/>
      <c r="HFS36" s="326"/>
      <c r="HFT36" s="326"/>
      <c r="HFU36" s="326"/>
      <c r="HFV36" s="326"/>
      <c r="HFW36" s="326"/>
      <c r="HFX36" s="326"/>
      <c r="HFY36" s="326"/>
      <c r="HFZ36" s="326"/>
      <c r="HGA36" s="326"/>
      <c r="HGB36" s="326"/>
      <c r="HGC36" s="326"/>
      <c r="HGD36" s="326"/>
      <c r="HGE36" s="326"/>
      <c r="HGF36" s="326"/>
      <c r="HGG36" s="326"/>
      <c r="HGH36" s="326"/>
      <c r="HGI36" s="326"/>
      <c r="HGJ36" s="326"/>
      <c r="HGK36" s="326"/>
      <c r="HGL36" s="326"/>
      <c r="HGM36" s="326"/>
      <c r="HGN36" s="326"/>
      <c r="HGO36" s="326"/>
      <c r="HGP36" s="326"/>
      <c r="HGQ36" s="326"/>
      <c r="HGR36" s="326"/>
      <c r="HGS36" s="326"/>
      <c r="HGT36" s="326"/>
      <c r="HGU36" s="326"/>
      <c r="HGV36" s="326"/>
      <c r="HGW36" s="326"/>
      <c r="HGX36" s="326"/>
      <c r="HGY36" s="326"/>
      <c r="HGZ36" s="326"/>
      <c r="HHA36" s="326"/>
      <c r="HHB36" s="326"/>
      <c r="HHC36" s="326"/>
      <c r="HHD36" s="326"/>
      <c r="HHE36" s="326"/>
      <c r="HHF36" s="326"/>
      <c r="HHG36" s="326"/>
      <c r="HHH36" s="326"/>
      <c r="HHI36" s="326"/>
      <c r="HHJ36" s="326"/>
      <c r="HHK36" s="326"/>
      <c r="HHL36" s="326"/>
      <c r="HHM36" s="326"/>
      <c r="HHN36" s="326"/>
      <c r="HHO36" s="326"/>
      <c r="HHP36" s="326"/>
      <c r="HHQ36" s="326"/>
      <c r="HHR36" s="326"/>
      <c r="HHS36" s="326"/>
      <c r="HHT36" s="326"/>
      <c r="HHU36" s="326"/>
      <c r="HHV36" s="326"/>
      <c r="HHW36" s="326"/>
      <c r="HHX36" s="326"/>
      <c r="HHY36" s="326"/>
      <c r="HHZ36" s="326"/>
      <c r="HIA36" s="326"/>
      <c r="HIB36" s="326"/>
      <c r="HIC36" s="326"/>
      <c r="HID36" s="326"/>
      <c r="HIE36" s="326"/>
      <c r="HIF36" s="326"/>
      <c r="HIG36" s="326"/>
      <c r="HIH36" s="326"/>
      <c r="HII36" s="326"/>
      <c r="HIJ36" s="326"/>
      <c r="HIK36" s="326"/>
      <c r="HIL36" s="326"/>
      <c r="HIM36" s="326"/>
      <c r="HIN36" s="326"/>
      <c r="HIO36" s="326"/>
      <c r="HIP36" s="326"/>
      <c r="HIQ36" s="326"/>
      <c r="HIR36" s="326"/>
      <c r="HIS36" s="326"/>
      <c r="HIT36" s="326"/>
      <c r="HIU36" s="326"/>
      <c r="HIV36" s="326"/>
      <c r="HIW36" s="326"/>
      <c r="HIX36" s="326"/>
      <c r="HIY36" s="326"/>
      <c r="HIZ36" s="326"/>
      <c r="HJA36" s="326"/>
      <c r="HJB36" s="326"/>
      <c r="HJC36" s="326"/>
      <c r="HJD36" s="326"/>
      <c r="HJE36" s="326"/>
      <c r="HJF36" s="326"/>
      <c r="HJG36" s="326"/>
      <c r="HJH36" s="326"/>
      <c r="HJI36" s="326"/>
      <c r="HJJ36" s="326"/>
      <c r="HJK36" s="326"/>
      <c r="HJL36" s="326"/>
      <c r="HJM36" s="326"/>
      <c r="HJN36" s="326"/>
      <c r="HJO36" s="326"/>
      <c r="HJP36" s="326"/>
      <c r="HJQ36" s="326"/>
      <c r="HJR36" s="326"/>
      <c r="HJS36" s="326"/>
      <c r="HJT36" s="326"/>
      <c r="HJU36" s="326"/>
      <c r="HJV36" s="326"/>
      <c r="HJW36" s="326"/>
      <c r="HJX36" s="326"/>
      <c r="HJY36" s="326"/>
      <c r="HJZ36" s="326"/>
      <c r="HKA36" s="326"/>
      <c r="HKB36" s="326"/>
      <c r="HKC36" s="326"/>
      <c r="HKD36" s="326"/>
      <c r="HKE36" s="326"/>
      <c r="HKF36" s="326"/>
      <c r="HKG36" s="326"/>
      <c r="HKH36" s="326"/>
      <c r="HKI36" s="326"/>
      <c r="HKJ36" s="326"/>
      <c r="HKK36" s="326"/>
      <c r="HKL36" s="326"/>
      <c r="HKM36" s="326"/>
      <c r="HKN36" s="326"/>
      <c r="HKO36" s="326"/>
      <c r="HKP36" s="326"/>
      <c r="HKQ36" s="326"/>
      <c r="HKR36" s="326"/>
      <c r="HKS36" s="326"/>
      <c r="HKT36" s="326"/>
      <c r="HKU36" s="326"/>
      <c r="HKV36" s="326"/>
      <c r="HKW36" s="326"/>
      <c r="HKX36" s="326"/>
      <c r="HKY36" s="326"/>
      <c r="HKZ36" s="326"/>
      <c r="HLA36" s="326"/>
      <c r="HLB36" s="326"/>
      <c r="HLC36" s="326"/>
      <c r="HLD36" s="326"/>
      <c r="HLE36" s="326"/>
      <c r="HLF36" s="326"/>
      <c r="HLG36" s="326"/>
      <c r="HLH36" s="326"/>
      <c r="HLI36" s="326"/>
      <c r="HLJ36" s="326"/>
      <c r="HLK36" s="326"/>
      <c r="HLL36" s="326"/>
      <c r="HLM36" s="326"/>
      <c r="HLN36" s="326"/>
      <c r="HLO36" s="326"/>
      <c r="HLP36" s="326"/>
      <c r="HLQ36" s="326"/>
      <c r="HLR36" s="326"/>
      <c r="HLS36" s="326"/>
      <c r="HLT36" s="326"/>
      <c r="HLU36" s="326"/>
      <c r="HLV36" s="326"/>
      <c r="HLW36" s="326"/>
      <c r="HLX36" s="326"/>
      <c r="HLY36" s="326"/>
      <c r="HLZ36" s="326"/>
      <c r="HMA36" s="326"/>
      <c r="HMB36" s="326"/>
      <c r="HMC36" s="326"/>
      <c r="HMD36" s="326"/>
      <c r="HME36" s="326"/>
      <c r="HMF36" s="326"/>
      <c r="HMG36" s="326"/>
      <c r="HMH36" s="326"/>
      <c r="HMI36" s="326"/>
      <c r="HMJ36" s="326"/>
      <c r="HMK36" s="326"/>
      <c r="HML36" s="326"/>
      <c r="HMM36" s="326"/>
      <c r="HMN36" s="326"/>
      <c r="HMO36" s="326"/>
      <c r="HMP36" s="326"/>
      <c r="HMQ36" s="326"/>
      <c r="HMR36" s="326"/>
      <c r="HMS36" s="326"/>
      <c r="HMT36" s="326"/>
      <c r="HMU36" s="326"/>
      <c r="HMV36" s="326"/>
      <c r="HMW36" s="326"/>
      <c r="HMX36" s="326"/>
      <c r="HMY36" s="326"/>
      <c r="HMZ36" s="326"/>
      <c r="HNA36" s="326"/>
      <c r="HNB36" s="326"/>
      <c r="HNC36" s="326"/>
      <c r="HND36" s="326"/>
      <c r="HNE36" s="326"/>
      <c r="HNF36" s="326"/>
      <c r="HNG36" s="326"/>
      <c r="HNH36" s="326"/>
      <c r="HNI36" s="326"/>
      <c r="HNJ36" s="326"/>
      <c r="HNK36" s="326"/>
      <c r="HNL36" s="326"/>
      <c r="HNM36" s="326"/>
      <c r="HNN36" s="326"/>
      <c r="HNO36" s="326"/>
      <c r="HNP36" s="326"/>
      <c r="HNQ36" s="326"/>
      <c r="HNR36" s="326"/>
      <c r="HNS36" s="326"/>
      <c r="HNT36" s="326"/>
      <c r="HNU36" s="326"/>
      <c r="HNV36" s="326"/>
      <c r="HNW36" s="326"/>
      <c r="HNX36" s="326"/>
      <c r="HNY36" s="326"/>
      <c r="HNZ36" s="326"/>
      <c r="HOA36" s="326"/>
      <c r="HOB36" s="326"/>
      <c r="HOC36" s="326"/>
      <c r="HOD36" s="326"/>
      <c r="HOE36" s="326"/>
      <c r="HOF36" s="326"/>
      <c r="HOG36" s="326"/>
      <c r="HOH36" s="326"/>
      <c r="HOI36" s="326"/>
      <c r="HOJ36" s="326"/>
      <c r="HOK36" s="326"/>
      <c r="HOL36" s="326"/>
      <c r="HOM36" s="326"/>
      <c r="HON36" s="326"/>
      <c r="HOO36" s="326"/>
      <c r="HOP36" s="326"/>
      <c r="HOQ36" s="326"/>
      <c r="HOR36" s="326"/>
      <c r="HOS36" s="326"/>
      <c r="HOT36" s="326"/>
      <c r="HOU36" s="326"/>
      <c r="HOV36" s="326"/>
      <c r="HOW36" s="326"/>
      <c r="HOX36" s="326"/>
      <c r="HOY36" s="326"/>
      <c r="HOZ36" s="326"/>
      <c r="HPA36" s="326"/>
      <c r="HPB36" s="326"/>
      <c r="HPC36" s="326"/>
      <c r="HPD36" s="326"/>
      <c r="HPE36" s="326"/>
      <c r="HPF36" s="326"/>
      <c r="HPG36" s="326"/>
      <c r="HPH36" s="326"/>
      <c r="HPI36" s="326"/>
      <c r="HPJ36" s="326"/>
      <c r="HPK36" s="326"/>
      <c r="HPL36" s="326"/>
      <c r="HPM36" s="326"/>
      <c r="HPN36" s="326"/>
      <c r="HPO36" s="326"/>
      <c r="HPP36" s="326"/>
      <c r="HPQ36" s="326"/>
      <c r="HPR36" s="326"/>
      <c r="HPS36" s="326"/>
      <c r="HPT36" s="326"/>
      <c r="HPU36" s="326"/>
      <c r="HPV36" s="326"/>
      <c r="HPW36" s="326"/>
      <c r="HPX36" s="326"/>
      <c r="HPY36" s="326"/>
      <c r="HPZ36" s="326"/>
      <c r="HQA36" s="326"/>
      <c r="HQB36" s="326"/>
      <c r="HQC36" s="326"/>
      <c r="HQD36" s="326"/>
      <c r="HQE36" s="326"/>
      <c r="HQF36" s="326"/>
      <c r="HQG36" s="326"/>
      <c r="HQH36" s="326"/>
      <c r="HQI36" s="326"/>
      <c r="HQJ36" s="326"/>
      <c r="HQK36" s="326"/>
      <c r="HQL36" s="326"/>
      <c r="HQM36" s="326"/>
      <c r="HQN36" s="326"/>
      <c r="HQO36" s="326"/>
      <c r="HQP36" s="326"/>
      <c r="HQQ36" s="326"/>
      <c r="HQR36" s="326"/>
      <c r="HQS36" s="326"/>
      <c r="HQT36" s="326"/>
      <c r="HQU36" s="326"/>
      <c r="HQV36" s="326"/>
      <c r="HQW36" s="326"/>
      <c r="HQX36" s="326"/>
      <c r="HQY36" s="326"/>
      <c r="HQZ36" s="326"/>
      <c r="HRA36" s="326"/>
      <c r="HRB36" s="326"/>
      <c r="HRC36" s="326"/>
      <c r="HRD36" s="326"/>
      <c r="HRE36" s="326"/>
      <c r="HRF36" s="326"/>
      <c r="HRG36" s="326"/>
      <c r="HRH36" s="326"/>
      <c r="HRI36" s="326"/>
      <c r="HRJ36" s="326"/>
      <c r="HRK36" s="326"/>
      <c r="HRL36" s="326"/>
      <c r="HRM36" s="326"/>
      <c r="HRN36" s="326"/>
      <c r="HRO36" s="326"/>
      <c r="HRP36" s="326"/>
      <c r="HRQ36" s="326"/>
      <c r="HRR36" s="326"/>
      <c r="HRS36" s="326"/>
      <c r="HRT36" s="326"/>
      <c r="HRU36" s="326"/>
      <c r="HRV36" s="326"/>
      <c r="HRW36" s="326"/>
      <c r="HRX36" s="326"/>
      <c r="HRY36" s="326"/>
      <c r="HRZ36" s="326"/>
      <c r="HSA36" s="326"/>
      <c r="HSB36" s="326"/>
      <c r="HSC36" s="326"/>
      <c r="HSD36" s="326"/>
      <c r="HSE36" s="326"/>
      <c r="HSF36" s="326"/>
      <c r="HSG36" s="326"/>
      <c r="HSH36" s="326"/>
      <c r="HSI36" s="326"/>
      <c r="HSJ36" s="326"/>
      <c r="HSK36" s="326"/>
      <c r="HSL36" s="326"/>
      <c r="HSM36" s="326"/>
      <c r="HSN36" s="326"/>
      <c r="HSO36" s="326"/>
      <c r="HSP36" s="326"/>
      <c r="HSQ36" s="326"/>
      <c r="HSR36" s="326"/>
      <c r="HSS36" s="326"/>
      <c r="HST36" s="326"/>
      <c r="HSU36" s="326"/>
      <c r="HSV36" s="326"/>
      <c r="HSW36" s="326"/>
      <c r="HSX36" s="326"/>
      <c r="HSY36" s="326"/>
      <c r="HSZ36" s="326"/>
      <c r="HTA36" s="326"/>
      <c r="HTB36" s="326"/>
      <c r="HTC36" s="326"/>
      <c r="HTD36" s="326"/>
      <c r="HTE36" s="326"/>
      <c r="HTF36" s="326"/>
      <c r="HTG36" s="326"/>
      <c r="HTH36" s="326"/>
      <c r="HTI36" s="326"/>
      <c r="HTJ36" s="326"/>
      <c r="HTK36" s="326"/>
      <c r="HTL36" s="326"/>
      <c r="HTM36" s="326"/>
      <c r="HTN36" s="326"/>
      <c r="HTO36" s="326"/>
      <c r="HTP36" s="326"/>
      <c r="HTQ36" s="326"/>
      <c r="HTR36" s="326"/>
      <c r="HTS36" s="326"/>
      <c r="HTT36" s="326"/>
      <c r="HTU36" s="326"/>
      <c r="HTV36" s="326"/>
      <c r="HTW36" s="326"/>
      <c r="HTX36" s="326"/>
      <c r="HTY36" s="326"/>
      <c r="HTZ36" s="326"/>
      <c r="HUA36" s="326"/>
      <c r="HUB36" s="326"/>
      <c r="HUC36" s="326"/>
      <c r="HUD36" s="326"/>
      <c r="HUE36" s="326"/>
      <c r="HUF36" s="326"/>
      <c r="HUG36" s="326"/>
      <c r="HUH36" s="326"/>
      <c r="HUI36" s="326"/>
      <c r="HUJ36" s="326"/>
      <c r="HUK36" s="326"/>
      <c r="HUL36" s="326"/>
      <c r="HUM36" s="326"/>
      <c r="HUN36" s="326"/>
      <c r="HUO36" s="326"/>
      <c r="HUP36" s="326"/>
      <c r="HUQ36" s="326"/>
      <c r="HUR36" s="326"/>
      <c r="HUS36" s="326"/>
      <c r="HUT36" s="326"/>
      <c r="HUU36" s="326"/>
      <c r="HUV36" s="326"/>
      <c r="HUW36" s="326"/>
      <c r="HUX36" s="326"/>
      <c r="HUY36" s="326"/>
      <c r="HUZ36" s="326"/>
      <c r="HVA36" s="326"/>
      <c r="HVB36" s="326"/>
      <c r="HVC36" s="326"/>
      <c r="HVD36" s="326"/>
      <c r="HVE36" s="326"/>
      <c r="HVF36" s="326"/>
      <c r="HVG36" s="326"/>
      <c r="HVH36" s="326"/>
      <c r="HVI36" s="326"/>
      <c r="HVJ36" s="326"/>
      <c r="HVK36" s="326"/>
      <c r="HVL36" s="326"/>
      <c r="HVM36" s="326"/>
      <c r="HVN36" s="326"/>
      <c r="HVO36" s="326"/>
      <c r="HVP36" s="326"/>
      <c r="HVQ36" s="326"/>
      <c r="HVR36" s="326"/>
      <c r="HVS36" s="326"/>
      <c r="HVT36" s="326"/>
      <c r="HVU36" s="326"/>
      <c r="HVV36" s="326"/>
      <c r="HVW36" s="326"/>
      <c r="HVX36" s="326"/>
      <c r="HVY36" s="326"/>
      <c r="HVZ36" s="326"/>
      <c r="HWA36" s="326"/>
      <c r="HWB36" s="326"/>
      <c r="HWC36" s="326"/>
      <c r="HWD36" s="326"/>
      <c r="HWE36" s="326"/>
      <c r="HWF36" s="326"/>
      <c r="HWG36" s="326"/>
      <c r="HWH36" s="326"/>
      <c r="HWI36" s="326"/>
      <c r="HWJ36" s="326"/>
      <c r="HWK36" s="326"/>
      <c r="HWL36" s="326"/>
      <c r="HWM36" s="326"/>
      <c r="HWN36" s="326"/>
      <c r="HWO36" s="326"/>
      <c r="HWP36" s="326"/>
      <c r="HWQ36" s="326"/>
      <c r="HWR36" s="326"/>
      <c r="HWS36" s="326"/>
      <c r="HWT36" s="326"/>
      <c r="HWU36" s="326"/>
      <c r="HWV36" s="326"/>
      <c r="HWW36" s="326"/>
      <c r="HWX36" s="326"/>
      <c r="HWY36" s="326"/>
      <c r="HWZ36" s="326"/>
      <c r="HXA36" s="326"/>
      <c r="HXB36" s="326"/>
      <c r="HXC36" s="326"/>
      <c r="HXD36" s="326"/>
      <c r="HXE36" s="326"/>
      <c r="HXF36" s="326"/>
      <c r="HXG36" s="326"/>
      <c r="HXH36" s="326"/>
      <c r="HXI36" s="326"/>
      <c r="HXJ36" s="326"/>
      <c r="HXK36" s="326"/>
      <c r="HXL36" s="326"/>
      <c r="HXM36" s="326"/>
      <c r="HXN36" s="326"/>
      <c r="HXO36" s="326"/>
      <c r="HXP36" s="326"/>
      <c r="HXQ36" s="326"/>
      <c r="HXR36" s="326"/>
      <c r="HXS36" s="326"/>
      <c r="HXT36" s="326"/>
      <c r="HXU36" s="326"/>
      <c r="HXV36" s="326"/>
      <c r="HXW36" s="326"/>
      <c r="HXX36" s="326"/>
      <c r="HXY36" s="326"/>
      <c r="HXZ36" s="326"/>
      <c r="HYA36" s="326"/>
      <c r="HYB36" s="326"/>
      <c r="HYC36" s="326"/>
      <c r="HYD36" s="326"/>
      <c r="HYE36" s="326"/>
      <c r="HYF36" s="326"/>
      <c r="HYG36" s="326"/>
      <c r="HYH36" s="326"/>
      <c r="HYI36" s="326"/>
      <c r="HYJ36" s="326"/>
      <c r="HYK36" s="326"/>
      <c r="HYL36" s="326"/>
      <c r="HYM36" s="326"/>
      <c r="HYN36" s="326"/>
      <c r="HYO36" s="326"/>
      <c r="HYP36" s="326"/>
      <c r="HYQ36" s="326"/>
      <c r="HYR36" s="326"/>
      <c r="HYS36" s="326"/>
      <c r="HYT36" s="326"/>
      <c r="HYU36" s="326"/>
      <c r="HYV36" s="326"/>
      <c r="HYW36" s="326"/>
      <c r="HYX36" s="326"/>
      <c r="HYY36" s="326"/>
      <c r="HYZ36" s="326"/>
      <c r="HZA36" s="326"/>
      <c r="HZB36" s="326"/>
      <c r="HZC36" s="326"/>
      <c r="HZD36" s="326"/>
      <c r="HZE36" s="326"/>
      <c r="HZF36" s="326"/>
      <c r="HZG36" s="326"/>
      <c r="HZH36" s="326"/>
      <c r="HZI36" s="326"/>
      <c r="HZJ36" s="326"/>
      <c r="HZK36" s="326"/>
      <c r="HZL36" s="326"/>
      <c r="HZM36" s="326"/>
      <c r="HZN36" s="326"/>
      <c r="HZO36" s="326"/>
      <c r="HZP36" s="326"/>
      <c r="HZQ36" s="326"/>
      <c r="HZR36" s="326"/>
      <c r="HZS36" s="326"/>
      <c r="HZT36" s="326"/>
      <c r="HZU36" s="326"/>
      <c r="HZV36" s="326"/>
      <c r="HZW36" s="326"/>
      <c r="HZX36" s="326"/>
      <c r="HZY36" s="326"/>
      <c r="HZZ36" s="326"/>
      <c r="IAA36" s="326"/>
      <c r="IAB36" s="326"/>
      <c r="IAC36" s="326"/>
      <c r="IAD36" s="326"/>
      <c r="IAE36" s="326"/>
      <c r="IAF36" s="326"/>
      <c r="IAG36" s="326"/>
      <c r="IAH36" s="326"/>
      <c r="IAI36" s="326"/>
      <c r="IAJ36" s="326"/>
      <c r="IAK36" s="326"/>
      <c r="IAL36" s="326"/>
      <c r="IAM36" s="326"/>
      <c r="IAN36" s="326"/>
      <c r="IAO36" s="326"/>
      <c r="IAP36" s="326"/>
      <c r="IAQ36" s="326"/>
      <c r="IAR36" s="326"/>
      <c r="IAS36" s="326"/>
      <c r="IAT36" s="326"/>
      <c r="IAU36" s="326"/>
      <c r="IAV36" s="326"/>
      <c r="IAW36" s="326"/>
      <c r="IAX36" s="326"/>
      <c r="IAY36" s="326"/>
      <c r="IAZ36" s="326"/>
      <c r="IBA36" s="326"/>
      <c r="IBB36" s="326"/>
      <c r="IBC36" s="326"/>
      <c r="IBD36" s="326"/>
      <c r="IBE36" s="326"/>
      <c r="IBF36" s="326"/>
      <c r="IBG36" s="326"/>
      <c r="IBH36" s="326"/>
      <c r="IBI36" s="326"/>
      <c r="IBJ36" s="326"/>
      <c r="IBK36" s="326"/>
      <c r="IBL36" s="326"/>
      <c r="IBM36" s="326"/>
      <c r="IBN36" s="326"/>
      <c r="IBO36" s="326"/>
      <c r="IBP36" s="326"/>
      <c r="IBQ36" s="326"/>
      <c r="IBR36" s="326"/>
      <c r="IBS36" s="326"/>
      <c r="IBT36" s="326"/>
      <c r="IBU36" s="326"/>
      <c r="IBV36" s="326"/>
      <c r="IBW36" s="326"/>
      <c r="IBX36" s="326"/>
      <c r="IBY36" s="326"/>
      <c r="IBZ36" s="326"/>
      <c r="ICA36" s="326"/>
      <c r="ICB36" s="326"/>
      <c r="ICC36" s="326"/>
      <c r="ICD36" s="326"/>
      <c r="ICE36" s="326"/>
      <c r="ICF36" s="326"/>
      <c r="ICG36" s="326"/>
      <c r="ICH36" s="326"/>
      <c r="ICI36" s="326"/>
      <c r="ICJ36" s="326"/>
      <c r="ICK36" s="326"/>
      <c r="ICL36" s="326"/>
      <c r="ICM36" s="326"/>
      <c r="ICN36" s="326"/>
      <c r="ICO36" s="326"/>
      <c r="ICP36" s="326"/>
      <c r="ICQ36" s="326"/>
      <c r="ICR36" s="326"/>
      <c r="ICS36" s="326"/>
      <c r="ICT36" s="326"/>
      <c r="ICU36" s="326"/>
      <c r="ICV36" s="326"/>
      <c r="ICW36" s="326"/>
      <c r="ICX36" s="326"/>
      <c r="ICY36" s="326"/>
      <c r="ICZ36" s="326"/>
      <c r="IDA36" s="326"/>
      <c r="IDB36" s="326"/>
      <c r="IDC36" s="326"/>
      <c r="IDD36" s="326"/>
      <c r="IDE36" s="326"/>
      <c r="IDF36" s="326"/>
      <c r="IDG36" s="326"/>
      <c r="IDH36" s="326"/>
      <c r="IDI36" s="326"/>
      <c r="IDJ36" s="326"/>
      <c r="IDK36" s="326"/>
      <c r="IDL36" s="326"/>
      <c r="IDM36" s="326"/>
      <c r="IDN36" s="326"/>
      <c r="IDO36" s="326"/>
      <c r="IDP36" s="326"/>
      <c r="IDQ36" s="326"/>
      <c r="IDR36" s="326"/>
      <c r="IDS36" s="326"/>
      <c r="IDT36" s="326"/>
      <c r="IDU36" s="326"/>
      <c r="IDV36" s="326"/>
      <c r="IDW36" s="326"/>
      <c r="IDX36" s="326"/>
      <c r="IDY36" s="326"/>
      <c r="IDZ36" s="326"/>
      <c r="IEA36" s="326"/>
      <c r="IEB36" s="326"/>
      <c r="IEC36" s="326"/>
      <c r="IED36" s="326"/>
      <c r="IEE36" s="326"/>
      <c r="IEF36" s="326"/>
      <c r="IEG36" s="326"/>
      <c r="IEH36" s="326"/>
      <c r="IEI36" s="326"/>
      <c r="IEJ36" s="326"/>
      <c r="IEK36" s="326"/>
      <c r="IEL36" s="326"/>
      <c r="IEM36" s="326"/>
      <c r="IEN36" s="326"/>
      <c r="IEO36" s="326"/>
      <c r="IEP36" s="326"/>
      <c r="IEQ36" s="326"/>
      <c r="IER36" s="326"/>
      <c r="IES36" s="326"/>
      <c r="IET36" s="326"/>
      <c r="IEU36" s="326"/>
      <c r="IEV36" s="326"/>
      <c r="IEW36" s="326"/>
      <c r="IEX36" s="326"/>
      <c r="IEY36" s="326"/>
      <c r="IEZ36" s="326"/>
      <c r="IFA36" s="326"/>
      <c r="IFB36" s="326"/>
      <c r="IFC36" s="326"/>
      <c r="IFD36" s="326"/>
      <c r="IFE36" s="326"/>
      <c r="IFF36" s="326"/>
      <c r="IFG36" s="326"/>
      <c r="IFH36" s="326"/>
      <c r="IFI36" s="326"/>
      <c r="IFJ36" s="326"/>
      <c r="IFK36" s="326"/>
      <c r="IFL36" s="326"/>
      <c r="IFM36" s="326"/>
      <c r="IFN36" s="326"/>
      <c r="IFO36" s="326"/>
      <c r="IFP36" s="326"/>
      <c r="IFQ36" s="326"/>
      <c r="IFR36" s="326"/>
      <c r="IFS36" s="326"/>
      <c r="IFT36" s="326"/>
      <c r="IFU36" s="326"/>
      <c r="IFV36" s="326"/>
      <c r="IFW36" s="326"/>
      <c r="IFX36" s="326"/>
      <c r="IFY36" s="326"/>
      <c r="IFZ36" s="326"/>
      <c r="IGA36" s="326"/>
      <c r="IGB36" s="326"/>
      <c r="IGC36" s="326"/>
      <c r="IGD36" s="326"/>
      <c r="IGE36" s="326"/>
      <c r="IGF36" s="326"/>
      <c r="IGG36" s="326"/>
      <c r="IGH36" s="326"/>
      <c r="IGI36" s="326"/>
      <c r="IGJ36" s="326"/>
      <c r="IGK36" s="326"/>
      <c r="IGL36" s="326"/>
      <c r="IGM36" s="326"/>
      <c r="IGN36" s="326"/>
      <c r="IGO36" s="326"/>
      <c r="IGP36" s="326"/>
      <c r="IGQ36" s="326"/>
      <c r="IGR36" s="326"/>
      <c r="IGS36" s="326"/>
      <c r="IGT36" s="326"/>
      <c r="IGU36" s="326"/>
      <c r="IGV36" s="326"/>
      <c r="IGW36" s="326"/>
      <c r="IGX36" s="326"/>
      <c r="IGY36" s="326"/>
      <c r="IGZ36" s="326"/>
      <c r="IHA36" s="326"/>
      <c r="IHB36" s="326"/>
      <c r="IHC36" s="326"/>
      <c r="IHD36" s="326"/>
      <c r="IHE36" s="326"/>
      <c r="IHF36" s="326"/>
      <c r="IHG36" s="326"/>
      <c r="IHH36" s="326"/>
      <c r="IHI36" s="326"/>
      <c r="IHJ36" s="326"/>
      <c r="IHK36" s="326"/>
      <c r="IHL36" s="326"/>
      <c r="IHM36" s="326"/>
      <c r="IHN36" s="326"/>
      <c r="IHO36" s="326"/>
      <c r="IHP36" s="326"/>
      <c r="IHQ36" s="326"/>
      <c r="IHR36" s="326"/>
      <c r="IHS36" s="326"/>
      <c r="IHT36" s="326"/>
      <c r="IHU36" s="326"/>
      <c r="IHV36" s="326"/>
      <c r="IHW36" s="326"/>
      <c r="IHX36" s="326"/>
      <c r="IHY36" s="326"/>
      <c r="IHZ36" s="326"/>
      <c r="IIA36" s="326"/>
      <c r="IIB36" s="326"/>
      <c r="IIC36" s="326"/>
      <c r="IID36" s="326"/>
      <c r="IIE36" s="326"/>
      <c r="IIF36" s="326"/>
      <c r="IIG36" s="326"/>
      <c r="IIH36" s="326"/>
      <c r="III36" s="326"/>
      <c r="IIJ36" s="326"/>
      <c r="IIK36" s="326"/>
      <c r="IIL36" s="326"/>
      <c r="IIM36" s="326"/>
      <c r="IIN36" s="326"/>
      <c r="IIO36" s="326"/>
      <c r="IIP36" s="326"/>
      <c r="IIQ36" s="326"/>
      <c r="IIR36" s="326"/>
      <c r="IIS36" s="326"/>
      <c r="IIT36" s="326"/>
      <c r="IIU36" s="326"/>
      <c r="IIV36" s="326"/>
      <c r="IIW36" s="326"/>
      <c r="IIX36" s="326"/>
      <c r="IIY36" s="326"/>
      <c r="IIZ36" s="326"/>
      <c r="IJA36" s="326"/>
      <c r="IJB36" s="326"/>
      <c r="IJC36" s="326"/>
      <c r="IJD36" s="326"/>
      <c r="IJE36" s="326"/>
      <c r="IJF36" s="326"/>
      <c r="IJG36" s="326"/>
      <c r="IJH36" s="326"/>
      <c r="IJI36" s="326"/>
      <c r="IJJ36" s="326"/>
      <c r="IJK36" s="326"/>
      <c r="IJL36" s="326"/>
      <c r="IJM36" s="326"/>
      <c r="IJN36" s="326"/>
      <c r="IJO36" s="326"/>
      <c r="IJP36" s="326"/>
      <c r="IJQ36" s="326"/>
      <c r="IJR36" s="326"/>
      <c r="IJS36" s="326"/>
      <c r="IJT36" s="326"/>
      <c r="IJU36" s="326"/>
      <c r="IJV36" s="326"/>
      <c r="IJW36" s="326"/>
      <c r="IJX36" s="326"/>
      <c r="IJY36" s="326"/>
      <c r="IJZ36" s="326"/>
      <c r="IKA36" s="326"/>
      <c r="IKB36" s="326"/>
      <c r="IKC36" s="326"/>
      <c r="IKD36" s="326"/>
      <c r="IKE36" s="326"/>
      <c r="IKF36" s="326"/>
      <c r="IKG36" s="326"/>
      <c r="IKH36" s="326"/>
      <c r="IKI36" s="326"/>
      <c r="IKJ36" s="326"/>
      <c r="IKK36" s="326"/>
      <c r="IKL36" s="326"/>
      <c r="IKM36" s="326"/>
      <c r="IKN36" s="326"/>
      <c r="IKO36" s="326"/>
      <c r="IKP36" s="326"/>
      <c r="IKQ36" s="326"/>
      <c r="IKR36" s="326"/>
      <c r="IKS36" s="326"/>
      <c r="IKT36" s="326"/>
      <c r="IKU36" s="326"/>
      <c r="IKV36" s="326"/>
      <c r="IKW36" s="326"/>
      <c r="IKX36" s="326"/>
      <c r="IKY36" s="326"/>
      <c r="IKZ36" s="326"/>
      <c r="ILA36" s="326"/>
      <c r="ILB36" s="326"/>
      <c r="ILC36" s="326"/>
      <c r="ILD36" s="326"/>
      <c r="ILE36" s="326"/>
      <c r="ILF36" s="326"/>
      <c r="ILG36" s="326"/>
      <c r="ILH36" s="326"/>
      <c r="ILI36" s="326"/>
      <c r="ILJ36" s="326"/>
      <c r="ILK36" s="326"/>
      <c r="ILL36" s="326"/>
      <c r="ILM36" s="326"/>
      <c r="ILN36" s="326"/>
      <c r="ILO36" s="326"/>
      <c r="ILP36" s="326"/>
      <c r="ILQ36" s="326"/>
      <c r="ILR36" s="326"/>
      <c r="ILS36" s="326"/>
      <c r="ILT36" s="326"/>
      <c r="ILU36" s="326"/>
      <c r="ILV36" s="326"/>
      <c r="ILW36" s="326"/>
      <c r="ILX36" s="326"/>
      <c r="ILY36" s="326"/>
      <c r="ILZ36" s="326"/>
      <c r="IMA36" s="326"/>
      <c r="IMB36" s="326"/>
      <c r="IMC36" s="326"/>
      <c r="IMD36" s="326"/>
      <c r="IME36" s="326"/>
      <c r="IMF36" s="326"/>
      <c r="IMG36" s="326"/>
      <c r="IMH36" s="326"/>
      <c r="IMI36" s="326"/>
      <c r="IMJ36" s="326"/>
      <c r="IMK36" s="326"/>
      <c r="IML36" s="326"/>
      <c r="IMM36" s="326"/>
      <c r="IMN36" s="326"/>
      <c r="IMO36" s="326"/>
      <c r="IMP36" s="326"/>
      <c r="IMQ36" s="326"/>
      <c r="IMR36" s="326"/>
      <c r="IMS36" s="326"/>
      <c r="IMT36" s="326"/>
      <c r="IMU36" s="326"/>
      <c r="IMV36" s="326"/>
      <c r="IMW36" s="326"/>
      <c r="IMX36" s="326"/>
      <c r="IMY36" s="326"/>
      <c r="IMZ36" s="326"/>
      <c r="INA36" s="326"/>
      <c r="INB36" s="326"/>
      <c r="INC36" s="326"/>
      <c r="IND36" s="326"/>
      <c r="INE36" s="326"/>
      <c r="INF36" s="326"/>
      <c r="ING36" s="326"/>
      <c r="INH36" s="326"/>
      <c r="INI36" s="326"/>
      <c r="INJ36" s="326"/>
      <c r="INK36" s="326"/>
      <c r="INL36" s="326"/>
      <c r="INM36" s="326"/>
      <c r="INN36" s="326"/>
      <c r="INO36" s="326"/>
      <c r="INP36" s="326"/>
      <c r="INQ36" s="326"/>
      <c r="INR36" s="326"/>
      <c r="INS36" s="326"/>
      <c r="INT36" s="326"/>
      <c r="INU36" s="326"/>
      <c r="INV36" s="326"/>
      <c r="INW36" s="326"/>
      <c r="INX36" s="326"/>
      <c r="INY36" s="326"/>
      <c r="INZ36" s="326"/>
      <c r="IOA36" s="326"/>
      <c r="IOB36" s="326"/>
      <c r="IOC36" s="326"/>
      <c r="IOD36" s="326"/>
      <c r="IOE36" s="326"/>
      <c r="IOF36" s="326"/>
      <c r="IOG36" s="326"/>
      <c r="IOH36" s="326"/>
      <c r="IOI36" s="326"/>
      <c r="IOJ36" s="326"/>
      <c r="IOK36" s="326"/>
      <c r="IOL36" s="326"/>
      <c r="IOM36" s="326"/>
      <c r="ION36" s="326"/>
      <c r="IOO36" s="326"/>
      <c r="IOP36" s="326"/>
      <c r="IOQ36" s="326"/>
      <c r="IOR36" s="326"/>
      <c r="IOS36" s="326"/>
      <c r="IOT36" s="326"/>
      <c r="IOU36" s="326"/>
      <c r="IOV36" s="326"/>
      <c r="IOW36" s="326"/>
      <c r="IOX36" s="326"/>
      <c r="IOY36" s="326"/>
      <c r="IOZ36" s="326"/>
      <c r="IPA36" s="326"/>
      <c r="IPB36" s="326"/>
      <c r="IPC36" s="326"/>
      <c r="IPD36" s="326"/>
      <c r="IPE36" s="326"/>
      <c r="IPF36" s="326"/>
      <c r="IPG36" s="326"/>
      <c r="IPH36" s="326"/>
      <c r="IPI36" s="326"/>
      <c r="IPJ36" s="326"/>
      <c r="IPK36" s="326"/>
      <c r="IPL36" s="326"/>
      <c r="IPM36" s="326"/>
      <c r="IPN36" s="326"/>
      <c r="IPO36" s="326"/>
      <c r="IPP36" s="326"/>
      <c r="IPQ36" s="326"/>
      <c r="IPR36" s="326"/>
      <c r="IPS36" s="326"/>
      <c r="IPT36" s="326"/>
      <c r="IPU36" s="326"/>
      <c r="IPV36" s="326"/>
      <c r="IPW36" s="326"/>
      <c r="IPX36" s="326"/>
      <c r="IPY36" s="326"/>
      <c r="IPZ36" s="326"/>
      <c r="IQA36" s="326"/>
      <c r="IQB36" s="326"/>
      <c r="IQC36" s="326"/>
      <c r="IQD36" s="326"/>
      <c r="IQE36" s="326"/>
      <c r="IQF36" s="326"/>
      <c r="IQG36" s="326"/>
      <c r="IQH36" s="326"/>
      <c r="IQI36" s="326"/>
      <c r="IQJ36" s="326"/>
      <c r="IQK36" s="326"/>
      <c r="IQL36" s="326"/>
      <c r="IQM36" s="326"/>
      <c r="IQN36" s="326"/>
      <c r="IQO36" s="326"/>
      <c r="IQP36" s="326"/>
      <c r="IQQ36" s="326"/>
      <c r="IQR36" s="326"/>
      <c r="IQS36" s="326"/>
      <c r="IQT36" s="326"/>
      <c r="IQU36" s="326"/>
      <c r="IQV36" s="326"/>
      <c r="IQW36" s="326"/>
      <c r="IQX36" s="326"/>
      <c r="IQY36" s="326"/>
      <c r="IQZ36" s="326"/>
      <c r="IRA36" s="326"/>
      <c r="IRB36" s="326"/>
      <c r="IRC36" s="326"/>
      <c r="IRD36" s="326"/>
      <c r="IRE36" s="326"/>
      <c r="IRF36" s="326"/>
      <c r="IRG36" s="326"/>
      <c r="IRH36" s="326"/>
      <c r="IRI36" s="326"/>
      <c r="IRJ36" s="326"/>
      <c r="IRK36" s="326"/>
      <c r="IRL36" s="326"/>
      <c r="IRM36" s="326"/>
      <c r="IRN36" s="326"/>
      <c r="IRO36" s="326"/>
      <c r="IRP36" s="326"/>
      <c r="IRQ36" s="326"/>
      <c r="IRR36" s="326"/>
      <c r="IRS36" s="326"/>
      <c r="IRT36" s="326"/>
      <c r="IRU36" s="326"/>
      <c r="IRV36" s="326"/>
      <c r="IRW36" s="326"/>
      <c r="IRX36" s="326"/>
      <c r="IRY36" s="326"/>
      <c r="IRZ36" s="326"/>
      <c r="ISA36" s="326"/>
      <c r="ISB36" s="326"/>
      <c r="ISC36" s="326"/>
      <c r="ISD36" s="326"/>
      <c r="ISE36" s="326"/>
      <c r="ISF36" s="326"/>
      <c r="ISG36" s="326"/>
      <c r="ISH36" s="326"/>
      <c r="ISI36" s="326"/>
      <c r="ISJ36" s="326"/>
      <c r="ISK36" s="326"/>
      <c r="ISL36" s="326"/>
      <c r="ISM36" s="326"/>
      <c r="ISN36" s="326"/>
      <c r="ISO36" s="326"/>
      <c r="ISP36" s="326"/>
      <c r="ISQ36" s="326"/>
      <c r="ISR36" s="326"/>
      <c r="ISS36" s="326"/>
      <c r="IST36" s="326"/>
      <c r="ISU36" s="326"/>
      <c r="ISV36" s="326"/>
      <c r="ISW36" s="326"/>
      <c r="ISX36" s="326"/>
      <c r="ISY36" s="326"/>
      <c r="ISZ36" s="326"/>
      <c r="ITA36" s="326"/>
      <c r="ITB36" s="326"/>
      <c r="ITC36" s="326"/>
      <c r="ITD36" s="326"/>
      <c r="ITE36" s="326"/>
      <c r="ITF36" s="326"/>
      <c r="ITG36" s="326"/>
      <c r="ITH36" s="326"/>
      <c r="ITI36" s="326"/>
      <c r="ITJ36" s="326"/>
      <c r="ITK36" s="326"/>
      <c r="ITL36" s="326"/>
      <c r="ITM36" s="326"/>
      <c r="ITN36" s="326"/>
      <c r="ITO36" s="326"/>
      <c r="ITP36" s="326"/>
      <c r="ITQ36" s="326"/>
      <c r="ITR36" s="326"/>
      <c r="ITS36" s="326"/>
      <c r="ITT36" s="326"/>
      <c r="ITU36" s="326"/>
      <c r="ITV36" s="326"/>
      <c r="ITW36" s="326"/>
      <c r="ITX36" s="326"/>
      <c r="ITY36" s="326"/>
      <c r="ITZ36" s="326"/>
      <c r="IUA36" s="326"/>
      <c r="IUB36" s="326"/>
      <c r="IUC36" s="326"/>
      <c r="IUD36" s="326"/>
      <c r="IUE36" s="326"/>
      <c r="IUF36" s="326"/>
      <c r="IUG36" s="326"/>
      <c r="IUH36" s="326"/>
      <c r="IUI36" s="326"/>
      <c r="IUJ36" s="326"/>
      <c r="IUK36" s="326"/>
      <c r="IUL36" s="326"/>
      <c r="IUM36" s="326"/>
      <c r="IUN36" s="326"/>
      <c r="IUO36" s="326"/>
      <c r="IUP36" s="326"/>
      <c r="IUQ36" s="326"/>
      <c r="IUR36" s="326"/>
      <c r="IUS36" s="326"/>
      <c r="IUT36" s="326"/>
      <c r="IUU36" s="326"/>
      <c r="IUV36" s="326"/>
      <c r="IUW36" s="326"/>
      <c r="IUX36" s="326"/>
      <c r="IUY36" s="326"/>
      <c r="IUZ36" s="326"/>
      <c r="IVA36" s="326"/>
      <c r="IVB36" s="326"/>
      <c r="IVC36" s="326"/>
      <c r="IVD36" s="326"/>
      <c r="IVE36" s="326"/>
      <c r="IVF36" s="326"/>
      <c r="IVG36" s="326"/>
      <c r="IVH36" s="326"/>
      <c r="IVI36" s="326"/>
      <c r="IVJ36" s="326"/>
      <c r="IVK36" s="326"/>
      <c r="IVL36" s="326"/>
      <c r="IVM36" s="326"/>
      <c r="IVN36" s="326"/>
      <c r="IVO36" s="326"/>
      <c r="IVP36" s="326"/>
      <c r="IVQ36" s="326"/>
      <c r="IVR36" s="326"/>
      <c r="IVS36" s="326"/>
      <c r="IVT36" s="326"/>
      <c r="IVU36" s="326"/>
      <c r="IVV36" s="326"/>
      <c r="IVW36" s="326"/>
      <c r="IVX36" s="326"/>
      <c r="IVY36" s="326"/>
      <c r="IVZ36" s="326"/>
      <c r="IWA36" s="326"/>
      <c r="IWB36" s="326"/>
      <c r="IWC36" s="326"/>
      <c r="IWD36" s="326"/>
      <c r="IWE36" s="326"/>
      <c r="IWF36" s="326"/>
      <c r="IWG36" s="326"/>
      <c r="IWH36" s="326"/>
      <c r="IWI36" s="326"/>
      <c r="IWJ36" s="326"/>
      <c r="IWK36" s="326"/>
      <c r="IWL36" s="326"/>
      <c r="IWM36" s="326"/>
      <c r="IWN36" s="326"/>
      <c r="IWO36" s="326"/>
      <c r="IWP36" s="326"/>
      <c r="IWQ36" s="326"/>
      <c r="IWR36" s="326"/>
      <c r="IWS36" s="326"/>
      <c r="IWT36" s="326"/>
      <c r="IWU36" s="326"/>
      <c r="IWV36" s="326"/>
      <c r="IWW36" s="326"/>
      <c r="IWX36" s="326"/>
      <c r="IWY36" s="326"/>
      <c r="IWZ36" s="326"/>
      <c r="IXA36" s="326"/>
      <c r="IXB36" s="326"/>
      <c r="IXC36" s="326"/>
      <c r="IXD36" s="326"/>
      <c r="IXE36" s="326"/>
      <c r="IXF36" s="326"/>
      <c r="IXG36" s="326"/>
      <c r="IXH36" s="326"/>
      <c r="IXI36" s="326"/>
      <c r="IXJ36" s="326"/>
      <c r="IXK36" s="326"/>
      <c r="IXL36" s="326"/>
      <c r="IXM36" s="326"/>
      <c r="IXN36" s="326"/>
      <c r="IXO36" s="326"/>
      <c r="IXP36" s="326"/>
      <c r="IXQ36" s="326"/>
      <c r="IXR36" s="326"/>
      <c r="IXS36" s="326"/>
      <c r="IXT36" s="326"/>
      <c r="IXU36" s="326"/>
      <c r="IXV36" s="326"/>
      <c r="IXW36" s="326"/>
      <c r="IXX36" s="326"/>
      <c r="IXY36" s="326"/>
      <c r="IXZ36" s="326"/>
      <c r="IYA36" s="326"/>
      <c r="IYB36" s="326"/>
      <c r="IYC36" s="326"/>
      <c r="IYD36" s="326"/>
      <c r="IYE36" s="326"/>
      <c r="IYF36" s="326"/>
      <c r="IYG36" s="326"/>
      <c r="IYH36" s="326"/>
      <c r="IYI36" s="326"/>
      <c r="IYJ36" s="326"/>
      <c r="IYK36" s="326"/>
      <c r="IYL36" s="326"/>
      <c r="IYM36" s="326"/>
      <c r="IYN36" s="326"/>
      <c r="IYO36" s="326"/>
      <c r="IYP36" s="326"/>
      <c r="IYQ36" s="326"/>
      <c r="IYR36" s="326"/>
      <c r="IYS36" s="326"/>
      <c r="IYT36" s="326"/>
      <c r="IYU36" s="326"/>
      <c r="IYV36" s="326"/>
      <c r="IYW36" s="326"/>
      <c r="IYX36" s="326"/>
      <c r="IYY36" s="326"/>
      <c r="IYZ36" s="326"/>
      <c r="IZA36" s="326"/>
      <c r="IZB36" s="326"/>
      <c r="IZC36" s="326"/>
      <c r="IZD36" s="326"/>
      <c r="IZE36" s="326"/>
      <c r="IZF36" s="326"/>
      <c r="IZG36" s="326"/>
      <c r="IZH36" s="326"/>
      <c r="IZI36" s="326"/>
      <c r="IZJ36" s="326"/>
      <c r="IZK36" s="326"/>
      <c r="IZL36" s="326"/>
      <c r="IZM36" s="326"/>
      <c r="IZN36" s="326"/>
      <c r="IZO36" s="326"/>
      <c r="IZP36" s="326"/>
      <c r="IZQ36" s="326"/>
      <c r="IZR36" s="326"/>
      <c r="IZS36" s="326"/>
      <c r="IZT36" s="326"/>
      <c r="IZU36" s="326"/>
      <c r="IZV36" s="326"/>
      <c r="IZW36" s="326"/>
      <c r="IZX36" s="326"/>
      <c r="IZY36" s="326"/>
      <c r="IZZ36" s="326"/>
      <c r="JAA36" s="326"/>
      <c r="JAB36" s="326"/>
      <c r="JAC36" s="326"/>
      <c r="JAD36" s="326"/>
      <c r="JAE36" s="326"/>
      <c r="JAF36" s="326"/>
      <c r="JAG36" s="326"/>
      <c r="JAH36" s="326"/>
      <c r="JAI36" s="326"/>
      <c r="JAJ36" s="326"/>
      <c r="JAK36" s="326"/>
      <c r="JAL36" s="326"/>
      <c r="JAM36" s="326"/>
      <c r="JAN36" s="326"/>
      <c r="JAO36" s="326"/>
      <c r="JAP36" s="326"/>
      <c r="JAQ36" s="326"/>
      <c r="JAR36" s="326"/>
      <c r="JAS36" s="326"/>
      <c r="JAT36" s="326"/>
      <c r="JAU36" s="326"/>
      <c r="JAV36" s="326"/>
      <c r="JAW36" s="326"/>
      <c r="JAX36" s="326"/>
      <c r="JAY36" s="326"/>
      <c r="JAZ36" s="326"/>
      <c r="JBA36" s="326"/>
      <c r="JBB36" s="326"/>
      <c r="JBC36" s="326"/>
      <c r="JBD36" s="326"/>
      <c r="JBE36" s="326"/>
      <c r="JBF36" s="326"/>
      <c r="JBG36" s="326"/>
      <c r="JBH36" s="326"/>
      <c r="JBI36" s="326"/>
      <c r="JBJ36" s="326"/>
      <c r="JBK36" s="326"/>
      <c r="JBL36" s="326"/>
      <c r="JBM36" s="326"/>
      <c r="JBN36" s="326"/>
      <c r="JBO36" s="326"/>
      <c r="JBP36" s="326"/>
      <c r="JBQ36" s="326"/>
      <c r="JBR36" s="326"/>
      <c r="JBS36" s="326"/>
      <c r="JBT36" s="326"/>
      <c r="JBU36" s="326"/>
      <c r="JBV36" s="326"/>
      <c r="JBW36" s="326"/>
      <c r="JBX36" s="326"/>
      <c r="JBY36" s="326"/>
      <c r="JBZ36" s="326"/>
      <c r="JCA36" s="326"/>
      <c r="JCB36" s="326"/>
      <c r="JCC36" s="326"/>
      <c r="JCD36" s="326"/>
      <c r="JCE36" s="326"/>
      <c r="JCF36" s="326"/>
      <c r="JCG36" s="326"/>
      <c r="JCH36" s="326"/>
      <c r="JCI36" s="326"/>
      <c r="JCJ36" s="326"/>
      <c r="JCK36" s="326"/>
      <c r="JCL36" s="326"/>
      <c r="JCM36" s="326"/>
      <c r="JCN36" s="326"/>
      <c r="JCO36" s="326"/>
      <c r="JCP36" s="326"/>
      <c r="JCQ36" s="326"/>
      <c r="JCR36" s="326"/>
      <c r="JCS36" s="326"/>
      <c r="JCT36" s="326"/>
      <c r="JCU36" s="326"/>
      <c r="JCV36" s="326"/>
      <c r="JCW36" s="326"/>
      <c r="JCX36" s="326"/>
      <c r="JCY36" s="326"/>
      <c r="JCZ36" s="326"/>
      <c r="JDA36" s="326"/>
      <c r="JDB36" s="326"/>
      <c r="JDC36" s="326"/>
      <c r="JDD36" s="326"/>
      <c r="JDE36" s="326"/>
      <c r="JDF36" s="326"/>
      <c r="JDG36" s="326"/>
      <c r="JDH36" s="326"/>
      <c r="JDI36" s="326"/>
      <c r="JDJ36" s="326"/>
      <c r="JDK36" s="326"/>
      <c r="JDL36" s="326"/>
      <c r="JDM36" s="326"/>
      <c r="JDN36" s="326"/>
      <c r="JDO36" s="326"/>
      <c r="JDP36" s="326"/>
      <c r="JDQ36" s="326"/>
      <c r="JDR36" s="326"/>
      <c r="JDS36" s="326"/>
      <c r="JDT36" s="326"/>
      <c r="JDU36" s="326"/>
      <c r="JDV36" s="326"/>
      <c r="JDW36" s="326"/>
      <c r="JDX36" s="326"/>
      <c r="JDY36" s="326"/>
      <c r="JDZ36" s="326"/>
      <c r="JEA36" s="326"/>
      <c r="JEB36" s="326"/>
      <c r="JEC36" s="326"/>
      <c r="JED36" s="326"/>
      <c r="JEE36" s="326"/>
      <c r="JEF36" s="326"/>
      <c r="JEG36" s="326"/>
      <c r="JEH36" s="326"/>
      <c r="JEI36" s="326"/>
      <c r="JEJ36" s="326"/>
      <c r="JEK36" s="326"/>
      <c r="JEL36" s="326"/>
      <c r="JEM36" s="326"/>
      <c r="JEN36" s="326"/>
      <c r="JEO36" s="326"/>
      <c r="JEP36" s="326"/>
      <c r="JEQ36" s="326"/>
      <c r="JER36" s="326"/>
      <c r="JES36" s="326"/>
      <c r="JET36" s="326"/>
      <c r="JEU36" s="326"/>
      <c r="JEV36" s="326"/>
      <c r="JEW36" s="326"/>
      <c r="JEX36" s="326"/>
      <c r="JEY36" s="326"/>
      <c r="JEZ36" s="326"/>
      <c r="JFA36" s="326"/>
      <c r="JFB36" s="326"/>
      <c r="JFC36" s="326"/>
      <c r="JFD36" s="326"/>
      <c r="JFE36" s="326"/>
      <c r="JFF36" s="326"/>
      <c r="JFG36" s="326"/>
      <c r="JFH36" s="326"/>
      <c r="JFI36" s="326"/>
      <c r="JFJ36" s="326"/>
      <c r="JFK36" s="326"/>
      <c r="JFL36" s="326"/>
      <c r="JFM36" s="326"/>
      <c r="JFN36" s="326"/>
      <c r="JFO36" s="326"/>
      <c r="JFP36" s="326"/>
      <c r="JFQ36" s="326"/>
      <c r="JFR36" s="326"/>
      <c r="JFS36" s="326"/>
      <c r="JFT36" s="326"/>
      <c r="JFU36" s="326"/>
      <c r="JFV36" s="326"/>
      <c r="JFW36" s="326"/>
      <c r="JFX36" s="326"/>
      <c r="JFY36" s="326"/>
      <c r="JFZ36" s="326"/>
      <c r="JGA36" s="326"/>
      <c r="JGB36" s="326"/>
      <c r="JGC36" s="326"/>
      <c r="JGD36" s="326"/>
      <c r="JGE36" s="326"/>
      <c r="JGF36" s="326"/>
      <c r="JGG36" s="326"/>
      <c r="JGH36" s="326"/>
      <c r="JGI36" s="326"/>
      <c r="JGJ36" s="326"/>
      <c r="JGK36" s="326"/>
      <c r="JGL36" s="326"/>
      <c r="JGM36" s="326"/>
      <c r="JGN36" s="326"/>
      <c r="JGO36" s="326"/>
      <c r="JGP36" s="326"/>
      <c r="JGQ36" s="326"/>
      <c r="JGR36" s="326"/>
      <c r="JGS36" s="326"/>
      <c r="JGT36" s="326"/>
      <c r="JGU36" s="326"/>
      <c r="JGV36" s="326"/>
      <c r="JGW36" s="326"/>
      <c r="JGX36" s="326"/>
      <c r="JGY36" s="326"/>
      <c r="JGZ36" s="326"/>
      <c r="JHA36" s="326"/>
      <c r="JHB36" s="326"/>
      <c r="JHC36" s="326"/>
      <c r="JHD36" s="326"/>
      <c r="JHE36" s="326"/>
      <c r="JHF36" s="326"/>
      <c r="JHG36" s="326"/>
      <c r="JHH36" s="326"/>
      <c r="JHI36" s="326"/>
      <c r="JHJ36" s="326"/>
      <c r="JHK36" s="326"/>
      <c r="JHL36" s="326"/>
      <c r="JHM36" s="326"/>
      <c r="JHN36" s="326"/>
      <c r="JHO36" s="326"/>
      <c r="JHP36" s="326"/>
      <c r="JHQ36" s="326"/>
      <c r="JHR36" s="326"/>
      <c r="JHS36" s="326"/>
      <c r="JHT36" s="326"/>
      <c r="JHU36" s="326"/>
      <c r="JHV36" s="326"/>
      <c r="JHW36" s="326"/>
      <c r="JHX36" s="326"/>
      <c r="JHY36" s="326"/>
      <c r="JHZ36" s="326"/>
      <c r="JIA36" s="326"/>
      <c r="JIB36" s="326"/>
      <c r="JIC36" s="326"/>
      <c r="JID36" s="326"/>
      <c r="JIE36" s="326"/>
      <c r="JIF36" s="326"/>
      <c r="JIG36" s="326"/>
      <c r="JIH36" s="326"/>
      <c r="JII36" s="326"/>
      <c r="JIJ36" s="326"/>
      <c r="JIK36" s="326"/>
      <c r="JIL36" s="326"/>
      <c r="JIM36" s="326"/>
      <c r="JIN36" s="326"/>
      <c r="JIO36" s="326"/>
      <c r="JIP36" s="326"/>
      <c r="JIQ36" s="326"/>
      <c r="JIR36" s="326"/>
      <c r="JIS36" s="326"/>
      <c r="JIT36" s="326"/>
      <c r="JIU36" s="326"/>
      <c r="JIV36" s="326"/>
      <c r="JIW36" s="326"/>
      <c r="JIX36" s="326"/>
      <c r="JIY36" s="326"/>
      <c r="JIZ36" s="326"/>
      <c r="JJA36" s="326"/>
      <c r="JJB36" s="326"/>
      <c r="JJC36" s="326"/>
      <c r="JJD36" s="326"/>
      <c r="JJE36" s="326"/>
      <c r="JJF36" s="326"/>
      <c r="JJG36" s="326"/>
      <c r="JJH36" s="326"/>
      <c r="JJI36" s="326"/>
      <c r="JJJ36" s="326"/>
      <c r="JJK36" s="326"/>
      <c r="JJL36" s="326"/>
      <c r="JJM36" s="326"/>
      <c r="JJN36" s="326"/>
      <c r="JJO36" s="326"/>
      <c r="JJP36" s="326"/>
      <c r="JJQ36" s="326"/>
      <c r="JJR36" s="326"/>
      <c r="JJS36" s="326"/>
      <c r="JJT36" s="326"/>
      <c r="JJU36" s="326"/>
      <c r="JJV36" s="326"/>
      <c r="JJW36" s="326"/>
      <c r="JJX36" s="326"/>
      <c r="JJY36" s="326"/>
      <c r="JJZ36" s="326"/>
      <c r="JKA36" s="326"/>
      <c r="JKB36" s="326"/>
      <c r="JKC36" s="326"/>
      <c r="JKD36" s="326"/>
      <c r="JKE36" s="326"/>
      <c r="JKF36" s="326"/>
      <c r="JKG36" s="326"/>
      <c r="JKH36" s="326"/>
      <c r="JKI36" s="326"/>
      <c r="JKJ36" s="326"/>
      <c r="JKK36" s="326"/>
      <c r="JKL36" s="326"/>
      <c r="JKM36" s="326"/>
      <c r="JKN36" s="326"/>
      <c r="JKO36" s="326"/>
      <c r="JKP36" s="326"/>
      <c r="JKQ36" s="326"/>
      <c r="JKR36" s="326"/>
      <c r="JKS36" s="326"/>
      <c r="JKT36" s="326"/>
      <c r="JKU36" s="326"/>
      <c r="JKV36" s="326"/>
      <c r="JKW36" s="326"/>
      <c r="JKX36" s="326"/>
      <c r="JKY36" s="326"/>
      <c r="JKZ36" s="326"/>
      <c r="JLA36" s="326"/>
      <c r="JLB36" s="326"/>
      <c r="JLC36" s="326"/>
      <c r="JLD36" s="326"/>
      <c r="JLE36" s="326"/>
      <c r="JLF36" s="326"/>
      <c r="JLG36" s="326"/>
      <c r="JLH36" s="326"/>
      <c r="JLI36" s="326"/>
      <c r="JLJ36" s="326"/>
      <c r="JLK36" s="326"/>
      <c r="JLL36" s="326"/>
      <c r="JLM36" s="326"/>
      <c r="JLN36" s="326"/>
      <c r="JLO36" s="326"/>
      <c r="JLP36" s="326"/>
      <c r="JLQ36" s="326"/>
      <c r="JLR36" s="326"/>
      <c r="JLS36" s="326"/>
      <c r="JLT36" s="326"/>
      <c r="JLU36" s="326"/>
      <c r="JLV36" s="326"/>
      <c r="JLW36" s="326"/>
      <c r="JLX36" s="326"/>
      <c r="JLY36" s="326"/>
      <c r="JLZ36" s="326"/>
      <c r="JMA36" s="326"/>
      <c r="JMB36" s="326"/>
      <c r="JMC36" s="326"/>
      <c r="JMD36" s="326"/>
      <c r="JME36" s="326"/>
      <c r="JMF36" s="326"/>
      <c r="JMG36" s="326"/>
      <c r="JMH36" s="326"/>
      <c r="JMI36" s="326"/>
      <c r="JMJ36" s="326"/>
      <c r="JMK36" s="326"/>
      <c r="JML36" s="326"/>
      <c r="JMM36" s="326"/>
      <c r="JMN36" s="326"/>
      <c r="JMO36" s="326"/>
      <c r="JMP36" s="326"/>
      <c r="JMQ36" s="326"/>
      <c r="JMR36" s="326"/>
      <c r="JMS36" s="326"/>
      <c r="JMT36" s="326"/>
      <c r="JMU36" s="326"/>
      <c r="JMV36" s="326"/>
      <c r="JMW36" s="326"/>
      <c r="JMX36" s="326"/>
      <c r="JMY36" s="326"/>
      <c r="JMZ36" s="326"/>
      <c r="JNA36" s="326"/>
      <c r="JNB36" s="326"/>
      <c r="JNC36" s="326"/>
      <c r="JND36" s="326"/>
      <c r="JNE36" s="326"/>
      <c r="JNF36" s="326"/>
      <c r="JNG36" s="326"/>
      <c r="JNH36" s="326"/>
      <c r="JNI36" s="326"/>
      <c r="JNJ36" s="326"/>
      <c r="JNK36" s="326"/>
      <c r="JNL36" s="326"/>
      <c r="JNM36" s="326"/>
      <c r="JNN36" s="326"/>
      <c r="JNO36" s="326"/>
      <c r="JNP36" s="326"/>
      <c r="JNQ36" s="326"/>
      <c r="JNR36" s="326"/>
      <c r="JNS36" s="326"/>
      <c r="JNT36" s="326"/>
      <c r="JNU36" s="326"/>
      <c r="JNV36" s="326"/>
      <c r="JNW36" s="326"/>
      <c r="JNX36" s="326"/>
      <c r="JNY36" s="326"/>
      <c r="JNZ36" s="326"/>
      <c r="JOA36" s="326"/>
      <c r="JOB36" s="326"/>
      <c r="JOC36" s="326"/>
      <c r="JOD36" s="326"/>
      <c r="JOE36" s="326"/>
      <c r="JOF36" s="326"/>
      <c r="JOG36" s="326"/>
      <c r="JOH36" s="326"/>
      <c r="JOI36" s="326"/>
      <c r="JOJ36" s="326"/>
      <c r="JOK36" s="326"/>
      <c r="JOL36" s="326"/>
      <c r="JOM36" s="326"/>
      <c r="JON36" s="326"/>
      <c r="JOO36" s="326"/>
      <c r="JOP36" s="326"/>
      <c r="JOQ36" s="326"/>
      <c r="JOR36" s="326"/>
      <c r="JOS36" s="326"/>
      <c r="JOT36" s="326"/>
      <c r="JOU36" s="326"/>
      <c r="JOV36" s="326"/>
      <c r="JOW36" s="326"/>
      <c r="JOX36" s="326"/>
      <c r="JOY36" s="326"/>
      <c r="JOZ36" s="326"/>
      <c r="JPA36" s="326"/>
      <c r="JPB36" s="326"/>
      <c r="JPC36" s="326"/>
      <c r="JPD36" s="326"/>
      <c r="JPE36" s="326"/>
      <c r="JPF36" s="326"/>
      <c r="JPG36" s="326"/>
      <c r="JPH36" s="326"/>
      <c r="JPI36" s="326"/>
      <c r="JPJ36" s="326"/>
      <c r="JPK36" s="326"/>
      <c r="JPL36" s="326"/>
      <c r="JPM36" s="326"/>
      <c r="JPN36" s="326"/>
      <c r="JPO36" s="326"/>
      <c r="JPP36" s="326"/>
      <c r="JPQ36" s="326"/>
      <c r="JPR36" s="326"/>
      <c r="JPS36" s="326"/>
      <c r="JPT36" s="326"/>
      <c r="JPU36" s="326"/>
      <c r="JPV36" s="326"/>
      <c r="JPW36" s="326"/>
      <c r="JPX36" s="326"/>
      <c r="JPY36" s="326"/>
      <c r="JPZ36" s="326"/>
      <c r="JQA36" s="326"/>
      <c r="JQB36" s="326"/>
      <c r="JQC36" s="326"/>
      <c r="JQD36" s="326"/>
      <c r="JQE36" s="326"/>
      <c r="JQF36" s="326"/>
      <c r="JQG36" s="326"/>
      <c r="JQH36" s="326"/>
      <c r="JQI36" s="326"/>
      <c r="JQJ36" s="326"/>
      <c r="JQK36" s="326"/>
      <c r="JQL36" s="326"/>
      <c r="JQM36" s="326"/>
      <c r="JQN36" s="326"/>
      <c r="JQO36" s="326"/>
      <c r="JQP36" s="326"/>
      <c r="JQQ36" s="326"/>
      <c r="JQR36" s="326"/>
      <c r="JQS36" s="326"/>
      <c r="JQT36" s="326"/>
      <c r="JQU36" s="326"/>
      <c r="JQV36" s="326"/>
      <c r="JQW36" s="326"/>
      <c r="JQX36" s="326"/>
      <c r="JQY36" s="326"/>
      <c r="JQZ36" s="326"/>
      <c r="JRA36" s="326"/>
      <c r="JRB36" s="326"/>
      <c r="JRC36" s="326"/>
      <c r="JRD36" s="326"/>
      <c r="JRE36" s="326"/>
      <c r="JRF36" s="326"/>
      <c r="JRG36" s="326"/>
      <c r="JRH36" s="326"/>
      <c r="JRI36" s="326"/>
      <c r="JRJ36" s="326"/>
      <c r="JRK36" s="326"/>
      <c r="JRL36" s="326"/>
      <c r="JRM36" s="326"/>
      <c r="JRN36" s="326"/>
      <c r="JRO36" s="326"/>
      <c r="JRP36" s="326"/>
      <c r="JRQ36" s="326"/>
      <c r="JRR36" s="326"/>
      <c r="JRS36" s="326"/>
      <c r="JRT36" s="326"/>
      <c r="JRU36" s="326"/>
      <c r="JRV36" s="326"/>
      <c r="JRW36" s="326"/>
      <c r="JRX36" s="326"/>
      <c r="JRY36" s="326"/>
      <c r="JRZ36" s="326"/>
      <c r="JSA36" s="326"/>
      <c r="JSB36" s="326"/>
      <c r="JSC36" s="326"/>
      <c r="JSD36" s="326"/>
      <c r="JSE36" s="326"/>
      <c r="JSF36" s="326"/>
      <c r="JSG36" s="326"/>
      <c r="JSH36" s="326"/>
      <c r="JSI36" s="326"/>
      <c r="JSJ36" s="326"/>
      <c r="JSK36" s="326"/>
      <c r="JSL36" s="326"/>
      <c r="JSM36" s="326"/>
      <c r="JSN36" s="326"/>
      <c r="JSO36" s="326"/>
      <c r="JSP36" s="326"/>
      <c r="JSQ36" s="326"/>
      <c r="JSR36" s="326"/>
      <c r="JSS36" s="326"/>
      <c r="JST36" s="326"/>
      <c r="JSU36" s="326"/>
      <c r="JSV36" s="326"/>
      <c r="JSW36" s="326"/>
      <c r="JSX36" s="326"/>
      <c r="JSY36" s="326"/>
      <c r="JSZ36" s="326"/>
      <c r="JTA36" s="326"/>
      <c r="JTB36" s="326"/>
      <c r="JTC36" s="326"/>
      <c r="JTD36" s="326"/>
      <c r="JTE36" s="326"/>
      <c r="JTF36" s="326"/>
      <c r="JTG36" s="326"/>
      <c r="JTH36" s="326"/>
      <c r="JTI36" s="326"/>
      <c r="JTJ36" s="326"/>
      <c r="JTK36" s="326"/>
      <c r="JTL36" s="326"/>
      <c r="JTM36" s="326"/>
      <c r="JTN36" s="326"/>
      <c r="JTO36" s="326"/>
      <c r="JTP36" s="326"/>
      <c r="JTQ36" s="326"/>
      <c r="JTR36" s="326"/>
      <c r="JTS36" s="326"/>
      <c r="JTT36" s="326"/>
      <c r="JTU36" s="326"/>
      <c r="JTV36" s="326"/>
      <c r="JTW36" s="326"/>
      <c r="JTX36" s="326"/>
      <c r="JTY36" s="326"/>
      <c r="JTZ36" s="326"/>
      <c r="JUA36" s="326"/>
      <c r="JUB36" s="326"/>
      <c r="JUC36" s="326"/>
      <c r="JUD36" s="326"/>
      <c r="JUE36" s="326"/>
      <c r="JUF36" s="326"/>
      <c r="JUG36" s="326"/>
      <c r="JUH36" s="326"/>
      <c r="JUI36" s="326"/>
      <c r="JUJ36" s="326"/>
      <c r="JUK36" s="326"/>
      <c r="JUL36" s="326"/>
      <c r="JUM36" s="326"/>
      <c r="JUN36" s="326"/>
      <c r="JUO36" s="326"/>
      <c r="JUP36" s="326"/>
      <c r="JUQ36" s="326"/>
      <c r="JUR36" s="326"/>
      <c r="JUS36" s="326"/>
      <c r="JUT36" s="326"/>
      <c r="JUU36" s="326"/>
      <c r="JUV36" s="326"/>
      <c r="JUW36" s="326"/>
      <c r="JUX36" s="326"/>
      <c r="JUY36" s="326"/>
      <c r="JUZ36" s="326"/>
      <c r="JVA36" s="326"/>
      <c r="JVB36" s="326"/>
      <c r="JVC36" s="326"/>
      <c r="JVD36" s="326"/>
      <c r="JVE36" s="326"/>
      <c r="JVF36" s="326"/>
      <c r="JVG36" s="326"/>
      <c r="JVH36" s="326"/>
      <c r="JVI36" s="326"/>
      <c r="JVJ36" s="326"/>
      <c r="JVK36" s="326"/>
      <c r="JVL36" s="326"/>
      <c r="JVM36" s="326"/>
      <c r="JVN36" s="326"/>
      <c r="JVO36" s="326"/>
      <c r="JVP36" s="326"/>
      <c r="JVQ36" s="326"/>
      <c r="JVR36" s="326"/>
      <c r="JVS36" s="326"/>
      <c r="JVT36" s="326"/>
      <c r="JVU36" s="326"/>
      <c r="JVV36" s="326"/>
      <c r="JVW36" s="326"/>
      <c r="JVX36" s="326"/>
      <c r="JVY36" s="326"/>
      <c r="JVZ36" s="326"/>
      <c r="JWA36" s="326"/>
      <c r="JWB36" s="326"/>
      <c r="JWC36" s="326"/>
      <c r="JWD36" s="326"/>
      <c r="JWE36" s="326"/>
      <c r="JWF36" s="326"/>
      <c r="JWG36" s="326"/>
      <c r="JWH36" s="326"/>
      <c r="JWI36" s="326"/>
      <c r="JWJ36" s="326"/>
      <c r="JWK36" s="326"/>
      <c r="JWL36" s="326"/>
      <c r="JWM36" s="326"/>
      <c r="JWN36" s="326"/>
      <c r="JWO36" s="326"/>
      <c r="JWP36" s="326"/>
      <c r="JWQ36" s="326"/>
      <c r="JWR36" s="326"/>
      <c r="JWS36" s="326"/>
      <c r="JWT36" s="326"/>
      <c r="JWU36" s="326"/>
      <c r="JWV36" s="326"/>
      <c r="JWW36" s="326"/>
      <c r="JWX36" s="326"/>
      <c r="JWY36" s="326"/>
      <c r="JWZ36" s="326"/>
      <c r="JXA36" s="326"/>
      <c r="JXB36" s="326"/>
      <c r="JXC36" s="326"/>
      <c r="JXD36" s="326"/>
      <c r="JXE36" s="326"/>
      <c r="JXF36" s="326"/>
      <c r="JXG36" s="326"/>
      <c r="JXH36" s="326"/>
      <c r="JXI36" s="326"/>
      <c r="JXJ36" s="326"/>
      <c r="JXK36" s="326"/>
      <c r="JXL36" s="326"/>
      <c r="JXM36" s="326"/>
      <c r="JXN36" s="326"/>
      <c r="JXO36" s="326"/>
      <c r="JXP36" s="326"/>
      <c r="JXQ36" s="326"/>
      <c r="JXR36" s="326"/>
      <c r="JXS36" s="326"/>
      <c r="JXT36" s="326"/>
      <c r="JXU36" s="326"/>
      <c r="JXV36" s="326"/>
      <c r="JXW36" s="326"/>
      <c r="JXX36" s="326"/>
      <c r="JXY36" s="326"/>
      <c r="JXZ36" s="326"/>
      <c r="JYA36" s="326"/>
      <c r="JYB36" s="326"/>
      <c r="JYC36" s="326"/>
      <c r="JYD36" s="326"/>
      <c r="JYE36" s="326"/>
      <c r="JYF36" s="326"/>
      <c r="JYG36" s="326"/>
      <c r="JYH36" s="326"/>
      <c r="JYI36" s="326"/>
      <c r="JYJ36" s="326"/>
      <c r="JYK36" s="326"/>
      <c r="JYL36" s="326"/>
      <c r="JYM36" s="326"/>
      <c r="JYN36" s="326"/>
      <c r="JYO36" s="326"/>
      <c r="JYP36" s="326"/>
      <c r="JYQ36" s="326"/>
      <c r="JYR36" s="326"/>
      <c r="JYS36" s="326"/>
      <c r="JYT36" s="326"/>
      <c r="JYU36" s="326"/>
      <c r="JYV36" s="326"/>
      <c r="JYW36" s="326"/>
      <c r="JYX36" s="326"/>
      <c r="JYY36" s="326"/>
      <c r="JYZ36" s="326"/>
      <c r="JZA36" s="326"/>
      <c r="JZB36" s="326"/>
      <c r="JZC36" s="326"/>
      <c r="JZD36" s="326"/>
      <c r="JZE36" s="326"/>
      <c r="JZF36" s="326"/>
      <c r="JZG36" s="326"/>
      <c r="JZH36" s="326"/>
      <c r="JZI36" s="326"/>
      <c r="JZJ36" s="326"/>
      <c r="JZK36" s="326"/>
      <c r="JZL36" s="326"/>
      <c r="JZM36" s="326"/>
      <c r="JZN36" s="326"/>
      <c r="JZO36" s="326"/>
      <c r="JZP36" s="326"/>
      <c r="JZQ36" s="326"/>
      <c r="JZR36" s="326"/>
      <c r="JZS36" s="326"/>
      <c r="JZT36" s="326"/>
      <c r="JZU36" s="326"/>
      <c r="JZV36" s="326"/>
      <c r="JZW36" s="326"/>
      <c r="JZX36" s="326"/>
      <c r="JZY36" s="326"/>
      <c r="JZZ36" s="326"/>
      <c r="KAA36" s="326"/>
      <c r="KAB36" s="326"/>
      <c r="KAC36" s="326"/>
      <c r="KAD36" s="326"/>
      <c r="KAE36" s="326"/>
      <c r="KAF36" s="326"/>
      <c r="KAG36" s="326"/>
      <c r="KAH36" s="326"/>
      <c r="KAI36" s="326"/>
      <c r="KAJ36" s="326"/>
      <c r="KAK36" s="326"/>
      <c r="KAL36" s="326"/>
      <c r="KAM36" s="326"/>
      <c r="KAN36" s="326"/>
      <c r="KAO36" s="326"/>
      <c r="KAP36" s="326"/>
      <c r="KAQ36" s="326"/>
      <c r="KAR36" s="326"/>
      <c r="KAS36" s="326"/>
      <c r="KAT36" s="326"/>
      <c r="KAU36" s="326"/>
      <c r="KAV36" s="326"/>
      <c r="KAW36" s="326"/>
      <c r="KAX36" s="326"/>
      <c r="KAY36" s="326"/>
      <c r="KAZ36" s="326"/>
      <c r="KBA36" s="326"/>
      <c r="KBB36" s="326"/>
      <c r="KBC36" s="326"/>
      <c r="KBD36" s="326"/>
      <c r="KBE36" s="326"/>
      <c r="KBF36" s="326"/>
      <c r="KBG36" s="326"/>
      <c r="KBH36" s="326"/>
      <c r="KBI36" s="326"/>
      <c r="KBJ36" s="326"/>
      <c r="KBK36" s="326"/>
      <c r="KBL36" s="326"/>
      <c r="KBM36" s="326"/>
      <c r="KBN36" s="326"/>
      <c r="KBO36" s="326"/>
      <c r="KBP36" s="326"/>
      <c r="KBQ36" s="326"/>
      <c r="KBR36" s="326"/>
      <c r="KBS36" s="326"/>
      <c r="KBT36" s="326"/>
      <c r="KBU36" s="326"/>
      <c r="KBV36" s="326"/>
      <c r="KBW36" s="326"/>
      <c r="KBX36" s="326"/>
      <c r="KBY36" s="326"/>
      <c r="KBZ36" s="326"/>
      <c r="KCA36" s="326"/>
      <c r="KCB36" s="326"/>
      <c r="KCC36" s="326"/>
      <c r="KCD36" s="326"/>
      <c r="KCE36" s="326"/>
      <c r="KCF36" s="326"/>
      <c r="KCG36" s="326"/>
      <c r="KCH36" s="326"/>
      <c r="KCI36" s="326"/>
      <c r="KCJ36" s="326"/>
      <c r="KCK36" s="326"/>
      <c r="KCL36" s="326"/>
      <c r="KCM36" s="326"/>
      <c r="KCN36" s="326"/>
      <c r="KCO36" s="326"/>
      <c r="KCP36" s="326"/>
      <c r="KCQ36" s="326"/>
      <c r="KCR36" s="326"/>
      <c r="KCS36" s="326"/>
      <c r="KCT36" s="326"/>
      <c r="KCU36" s="326"/>
      <c r="KCV36" s="326"/>
      <c r="KCW36" s="326"/>
      <c r="KCX36" s="326"/>
      <c r="KCY36" s="326"/>
      <c r="KCZ36" s="326"/>
      <c r="KDA36" s="326"/>
      <c r="KDB36" s="326"/>
      <c r="KDC36" s="326"/>
      <c r="KDD36" s="326"/>
      <c r="KDE36" s="326"/>
      <c r="KDF36" s="326"/>
      <c r="KDG36" s="326"/>
      <c r="KDH36" s="326"/>
      <c r="KDI36" s="326"/>
      <c r="KDJ36" s="326"/>
      <c r="KDK36" s="326"/>
      <c r="KDL36" s="326"/>
      <c r="KDM36" s="326"/>
      <c r="KDN36" s="326"/>
      <c r="KDO36" s="326"/>
      <c r="KDP36" s="326"/>
      <c r="KDQ36" s="326"/>
      <c r="KDR36" s="326"/>
      <c r="KDS36" s="326"/>
      <c r="KDT36" s="326"/>
      <c r="KDU36" s="326"/>
      <c r="KDV36" s="326"/>
      <c r="KDW36" s="326"/>
      <c r="KDX36" s="326"/>
      <c r="KDY36" s="326"/>
      <c r="KDZ36" s="326"/>
      <c r="KEA36" s="326"/>
      <c r="KEB36" s="326"/>
      <c r="KEC36" s="326"/>
      <c r="KED36" s="326"/>
      <c r="KEE36" s="326"/>
      <c r="KEF36" s="326"/>
      <c r="KEG36" s="326"/>
      <c r="KEH36" s="326"/>
      <c r="KEI36" s="326"/>
      <c r="KEJ36" s="326"/>
      <c r="KEK36" s="326"/>
      <c r="KEL36" s="326"/>
      <c r="KEM36" s="326"/>
      <c r="KEN36" s="326"/>
      <c r="KEO36" s="326"/>
      <c r="KEP36" s="326"/>
      <c r="KEQ36" s="326"/>
      <c r="KER36" s="326"/>
      <c r="KES36" s="326"/>
      <c r="KET36" s="326"/>
      <c r="KEU36" s="326"/>
      <c r="KEV36" s="326"/>
      <c r="KEW36" s="326"/>
      <c r="KEX36" s="326"/>
      <c r="KEY36" s="326"/>
      <c r="KEZ36" s="326"/>
      <c r="KFA36" s="326"/>
      <c r="KFB36" s="326"/>
      <c r="KFC36" s="326"/>
      <c r="KFD36" s="326"/>
      <c r="KFE36" s="326"/>
      <c r="KFF36" s="326"/>
      <c r="KFG36" s="326"/>
      <c r="KFH36" s="326"/>
      <c r="KFI36" s="326"/>
      <c r="KFJ36" s="326"/>
      <c r="KFK36" s="326"/>
      <c r="KFL36" s="326"/>
      <c r="KFM36" s="326"/>
      <c r="KFN36" s="326"/>
      <c r="KFO36" s="326"/>
      <c r="KFP36" s="326"/>
      <c r="KFQ36" s="326"/>
      <c r="KFR36" s="326"/>
      <c r="KFS36" s="326"/>
      <c r="KFT36" s="326"/>
      <c r="KFU36" s="326"/>
      <c r="KFV36" s="326"/>
      <c r="KFW36" s="326"/>
      <c r="KFX36" s="326"/>
      <c r="KFY36" s="326"/>
      <c r="KFZ36" s="326"/>
      <c r="KGA36" s="326"/>
      <c r="KGB36" s="326"/>
      <c r="KGC36" s="326"/>
      <c r="KGD36" s="326"/>
      <c r="KGE36" s="326"/>
      <c r="KGF36" s="326"/>
      <c r="KGG36" s="326"/>
      <c r="KGH36" s="326"/>
      <c r="KGI36" s="326"/>
      <c r="KGJ36" s="326"/>
      <c r="KGK36" s="326"/>
      <c r="KGL36" s="326"/>
      <c r="KGM36" s="326"/>
      <c r="KGN36" s="326"/>
      <c r="KGO36" s="326"/>
      <c r="KGP36" s="326"/>
      <c r="KGQ36" s="326"/>
      <c r="KGR36" s="326"/>
      <c r="KGS36" s="326"/>
      <c r="KGT36" s="326"/>
      <c r="KGU36" s="326"/>
      <c r="KGV36" s="326"/>
      <c r="KGW36" s="326"/>
      <c r="KGX36" s="326"/>
      <c r="KGY36" s="326"/>
      <c r="KGZ36" s="326"/>
      <c r="KHA36" s="326"/>
      <c r="KHB36" s="326"/>
      <c r="KHC36" s="326"/>
      <c r="KHD36" s="326"/>
      <c r="KHE36" s="326"/>
      <c r="KHF36" s="326"/>
      <c r="KHG36" s="326"/>
      <c r="KHH36" s="326"/>
      <c r="KHI36" s="326"/>
      <c r="KHJ36" s="326"/>
      <c r="KHK36" s="326"/>
      <c r="KHL36" s="326"/>
      <c r="KHM36" s="326"/>
      <c r="KHN36" s="326"/>
      <c r="KHO36" s="326"/>
      <c r="KHP36" s="326"/>
      <c r="KHQ36" s="326"/>
      <c r="KHR36" s="326"/>
      <c r="KHS36" s="326"/>
      <c r="KHT36" s="326"/>
      <c r="KHU36" s="326"/>
      <c r="KHV36" s="326"/>
      <c r="KHW36" s="326"/>
      <c r="KHX36" s="326"/>
      <c r="KHY36" s="326"/>
      <c r="KHZ36" s="326"/>
      <c r="KIA36" s="326"/>
      <c r="KIB36" s="326"/>
      <c r="KIC36" s="326"/>
      <c r="KID36" s="326"/>
      <c r="KIE36" s="326"/>
      <c r="KIF36" s="326"/>
      <c r="KIG36" s="326"/>
      <c r="KIH36" s="326"/>
      <c r="KII36" s="326"/>
      <c r="KIJ36" s="326"/>
      <c r="KIK36" s="326"/>
      <c r="KIL36" s="326"/>
      <c r="KIM36" s="326"/>
      <c r="KIN36" s="326"/>
      <c r="KIO36" s="326"/>
      <c r="KIP36" s="326"/>
      <c r="KIQ36" s="326"/>
      <c r="KIR36" s="326"/>
      <c r="KIS36" s="326"/>
      <c r="KIT36" s="326"/>
      <c r="KIU36" s="326"/>
      <c r="KIV36" s="326"/>
      <c r="KIW36" s="326"/>
      <c r="KIX36" s="326"/>
      <c r="KIY36" s="326"/>
      <c r="KIZ36" s="326"/>
      <c r="KJA36" s="326"/>
      <c r="KJB36" s="326"/>
      <c r="KJC36" s="326"/>
      <c r="KJD36" s="326"/>
      <c r="KJE36" s="326"/>
      <c r="KJF36" s="326"/>
      <c r="KJG36" s="326"/>
      <c r="KJH36" s="326"/>
      <c r="KJI36" s="326"/>
      <c r="KJJ36" s="326"/>
      <c r="KJK36" s="326"/>
      <c r="KJL36" s="326"/>
      <c r="KJM36" s="326"/>
      <c r="KJN36" s="326"/>
      <c r="KJO36" s="326"/>
      <c r="KJP36" s="326"/>
      <c r="KJQ36" s="326"/>
      <c r="KJR36" s="326"/>
      <c r="KJS36" s="326"/>
      <c r="KJT36" s="326"/>
      <c r="KJU36" s="326"/>
      <c r="KJV36" s="326"/>
      <c r="KJW36" s="326"/>
      <c r="KJX36" s="326"/>
      <c r="KJY36" s="326"/>
      <c r="KJZ36" s="326"/>
      <c r="KKA36" s="326"/>
      <c r="KKB36" s="326"/>
      <c r="KKC36" s="326"/>
      <c r="KKD36" s="326"/>
      <c r="KKE36" s="326"/>
      <c r="KKF36" s="326"/>
      <c r="KKG36" s="326"/>
      <c r="KKH36" s="326"/>
      <c r="KKI36" s="326"/>
      <c r="KKJ36" s="326"/>
      <c r="KKK36" s="326"/>
      <c r="KKL36" s="326"/>
      <c r="KKM36" s="326"/>
      <c r="KKN36" s="326"/>
      <c r="KKO36" s="326"/>
      <c r="KKP36" s="326"/>
      <c r="KKQ36" s="326"/>
      <c r="KKR36" s="326"/>
      <c r="KKS36" s="326"/>
      <c r="KKT36" s="326"/>
      <c r="KKU36" s="326"/>
      <c r="KKV36" s="326"/>
      <c r="KKW36" s="326"/>
      <c r="KKX36" s="326"/>
      <c r="KKY36" s="326"/>
      <c r="KKZ36" s="326"/>
      <c r="KLA36" s="326"/>
      <c r="KLB36" s="326"/>
      <c r="KLC36" s="326"/>
      <c r="KLD36" s="326"/>
      <c r="KLE36" s="326"/>
      <c r="KLF36" s="326"/>
      <c r="KLG36" s="326"/>
      <c r="KLH36" s="326"/>
      <c r="KLI36" s="326"/>
      <c r="KLJ36" s="326"/>
      <c r="KLK36" s="326"/>
      <c r="KLL36" s="326"/>
      <c r="KLM36" s="326"/>
      <c r="KLN36" s="326"/>
      <c r="KLO36" s="326"/>
      <c r="KLP36" s="326"/>
      <c r="KLQ36" s="326"/>
      <c r="KLR36" s="326"/>
      <c r="KLS36" s="326"/>
      <c r="KLT36" s="326"/>
      <c r="KLU36" s="326"/>
      <c r="KLV36" s="326"/>
      <c r="KLW36" s="326"/>
      <c r="KLX36" s="326"/>
      <c r="KLY36" s="326"/>
      <c r="KLZ36" s="326"/>
      <c r="KMA36" s="326"/>
      <c r="KMB36" s="326"/>
      <c r="KMC36" s="326"/>
      <c r="KMD36" s="326"/>
      <c r="KME36" s="326"/>
      <c r="KMF36" s="326"/>
      <c r="KMG36" s="326"/>
      <c r="KMH36" s="326"/>
      <c r="KMI36" s="326"/>
      <c r="KMJ36" s="326"/>
      <c r="KMK36" s="326"/>
      <c r="KML36" s="326"/>
      <c r="KMM36" s="326"/>
      <c r="KMN36" s="326"/>
      <c r="KMO36" s="326"/>
      <c r="KMP36" s="326"/>
      <c r="KMQ36" s="326"/>
      <c r="KMR36" s="326"/>
      <c r="KMS36" s="326"/>
      <c r="KMT36" s="326"/>
      <c r="KMU36" s="326"/>
      <c r="KMV36" s="326"/>
      <c r="KMW36" s="326"/>
      <c r="KMX36" s="326"/>
      <c r="KMY36" s="326"/>
      <c r="KMZ36" s="326"/>
      <c r="KNA36" s="326"/>
      <c r="KNB36" s="326"/>
      <c r="KNC36" s="326"/>
      <c r="KND36" s="326"/>
      <c r="KNE36" s="326"/>
      <c r="KNF36" s="326"/>
      <c r="KNG36" s="326"/>
      <c r="KNH36" s="326"/>
      <c r="KNI36" s="326"/>
      <c r="KNJ36" s="326"/>
      <c r="KNK36" s="326"/>
      <c r="KNL36" s="326"/>
      <c r="KNM36" s="326"/>
      <c r="KNN36" s="326"/>
      <c r="KNO36" s="326"/>
      <c r="KNP36" s="326"/>
      <c r="KNQ36" s="326"/>
      <c r="KNR36" s="326"/>
      <c r="KNS36" s="326"/>
      <c r="KNT36" s="326"/>
      <c r="KNU36" s="326"/>
      <c r="KNV36" s="326"/>
      <c r="KNW36" s="326"/>
      <c r="KNX36" s="326"/>
      <c r="KNY36" s="326"/>
      <c r="KNZ36" s="326"/>
      <c r="KOA36" s="326"/>
      <c r="KOB36" s="326"/>
      <c r="KOC36" s="326"/>
      <c r="KOD36" s="326"/>
      <c r="KOE36" s="326"/>
      <c r="KOF36" s="326"/>
      <c r="KOG36" s="326"/>
      <c r="KOH36" s="326"/>
      <c r="KOI36" s="326"/>
      <c r="KOJ36" s="326"/>
      <c r="KOK36" s="326"/>
      <c r="KOL36" s="326"/>
      <c r="KOM36" s="326"/>
      <c r="KON36" s="326"/>
      <c r="KOO36" s="326"/>
      <c r="KOP36" s="326"/>
      <c r="KOQ36" s="326"/>
      <c r="KOR36" s="326"/>
      <c r="KOS36" s="326"/>
      <c r="KOT36" s="326"/>
      <c r="KOU36" s="326"/>
      <c r="KOV36" s="326"/>
      <c r="KOW36" s="326"/>
      <c r="KOX36" s="326"/>
      <c r="KOY36" s="326"/>
      <c r="KOZ36" s="326"/>
      <c r="KPA36" s="326"/>
      <c r="KPB36" s="326"/>
      <c r="KPC36" s="326"/>
      <c r="KPD36" s="326"/>
      <c r="KPE36" s="326"/>
      <c r="KPF36" s="326"/>
      <c r="KPG36" s="326"/>
      <c r="KPH36" s="326"/>
      <c r="KPI36" s="326"/>
      <c r="KPJ36" s="326"/>
      <c r="KPK36" s="326"/>
      <c r="KPL36" s="326"/>
      <c r="KPM36" s="326"/>
      <c r="KPN36" s="326"/>
      <c r="KPO36" s="326"/>
      <c r="KPP36" s="326"/>
      <c r="KPQ36" s="326"/>
      <c r="KPR36" s="326"/>
      <c r="KPS36" s="326"/>
      <c r="KPT36" s="326"/>
      <c r="KPU36" s="326"/>
      <c r="KPV36" s="326"/>
      <c r="KPW36" s="326"/>
      <c r="KPX36" s="326"/>
      <c r="KPY36" s="326"/>
      <c r="KPZ36" s="326"/>
      <c r="KQA36" s="326"/>
      <c r="KQB36" s="326"/>
      <c r="KQC36" s="326"/>
      <c r="KQD36" s="326"/>
      <c r="KQE36" s="326"/>
      <c r="KQF36" s="326"/>
      <c r="KQG36" s="326"/>
      <c r="KQH36" s="326"/>
      <c r="KQI36" s="326"/>
      <c r="KQJ36" s="326"/>
      <c r="KQK36" s="326"/>
      <c r="KQL36" s="326"/>
      <c r="KQM36" s="326"/>
      <c r="KQN36" s="326"/>
      <c r="KQO36" s="326"/>
      <c r="KQP36" s="326"/>
      <c r="KQQ36" s="326"/>
      <c r="KQR36" s="326"/>
      <c r="KQS36" s="326"/>
      <c r="KQT36" s="326"/>
      <c r="KQU36" s="326"/>
      <c r="KQV36" s="326"/>
      <c r="KQW36" s="326"/>
      <c r="KQX36" s="326"/>
      <c r="KQY36" s="326"/>
      <c r="KQZ36" s="326"/>
      <c r="KRA36" s="326"/>
      <c r="KRB36" s="326"/>
      <c r="KRC36" s="326"/>
      <c r="KRD36" s="326"/>
      <c r="KRE36" s="326"/>
      <c r="KRF36" s="326"/>
      <c r="KRG36" s="326"/>
      <c r="KRH36" s="326"/>
      <c r="KRI36" s="326"/>
      <c r="KRJ36" s="326"/>
      <c r="KRK36" s="326"/>
      <c r="KRL36" s="326"/>
      <c r="KRM36" s="326"/>
      <c r="KRN36" s="326"/>
      <c r="KRO36" s="326"/>
      <c r="KRP36" s="326"/>
      <c r="KRQ36" s="326"/>
      <c r="KRR36" s="326"/>
      <c r="KRS36" s="326"/>
      <c r="KRT36" s="326"/>
      <c r="KRU36" s="326"/>
      <c r="KRV36" s="326"/>
      <c r="KRW36" s="326"/>
      <c r="KRX36" s="326"/>
      <c r="KRY36" s="326"/>
      <c r="KRZ36" s="326"/>
      <c r="KSA36" s="326"/>
      <c r="KSB36" s="326"/>
      <c r="KSC36" s="326"/>
      <c r="KSD36" s="326"/>
      <c r="KSE36" s="326"/>
      <c r="KSF36" s="326"/>
      <c r="KSG36" s="326"/>
      <c r="KSH36" s="326"/>
      <c r="KSI36" s="326"/>
      <c r="KSJ36" s="326"/>
      <c r="KSK36" s="326"/>
      <c r="KSL36" s="326"/>
      <c r="KSM36" s="326"/>
      <c r="KSN36" s="326"/>
      <c r="KSO36" s="326"/>
      <c r="KSP36" s="326"/>
      <c r="KSQ36" s="326"/>
      <c r="KSR36" s="326"/>
      <c r="KSS36" s="326"/>
      <c r="KST36" s="326"/>
      <c r="KSU36" s="326"/>
      <c r="KSV36" s="326"/>
      <c r="KSW36" s="326"/>
      <c r="KSX36" s="326"/>
      <c r="KSY36" s="326"/>
      <c r="KSZ36" s="326"/>
      <c r="KTA36" s="326"/>
      <c r="KTB36" s="326"/>
      <c r="KTC36" s="326"/>
      <c r="KTD36" s="326"/>
      <c r="KTE36" s="326"/>
      <c r="KTF36" s="326"/>
      <c r="KTG36" s="326"/>
      <c r="KTH36" s="326"/>
      <c r="KTI36" s="326"/>
      <c r="KTJ36" s="326"/>
      <c r="KTK36" s="326"/>
      <c r="KTL36" s="326"/>
      <c r="KTM36" s="326"/>
      <c r="KTN36" s="326"/>
      <c r="KTO36" s="326"/>
      <c r="KTP36" s="326"/>
      <c r="KTQ36" s="326"/>
      <c r="KTR36" s="326"/>
      <c r="KTS36" s="326"/>
      <c r="KTT36" s="326"/>
      <c r="KTU36" s="326"/>
      <c r="KTV36" s="326"/>
      <c r="KTW36" s="326"/>
      <c r="KTX36" s="326"/>
      <c r="KTY36" s="326"/>
      <c r="KTZ36" s="326"/>
      <c r="KUA36" s="326"/>
      <c r="KUB36" s="326"/>
      <c r="KUC36" s="326"/>
      <c r="KUD36" s="326"/>
      <c r="KUE36" s="326"/>
      <c r="KUF36" s="326"/>
      <c r="KUG36" s="326"/>
      <c r="KUH36" s="326"/>
      <c r="KUI36" s="326"/>
      <c r="KUJ36" s="326"/>
      <c r="KUK36" s="326"/>
      <c r="KUL36" s="326"/>
      <c r="KUM36" s="326"/>
      <c r="KUN36" s="326"/>
      <c r="KUO36" s="326"/>
      <c r="KUP36" s="326"/>
      <c r="KUQ36" s="326"/>
      <c r="KUR36" s="326"/>
      <c r="KUS36" s="326"/>
      <c r="KUT36" s="326"/>
      <c r="KUU36" s="326"/>
      <c r="KUV36" s="326"/>
      <c r="KUW36" s="326"/>
      <c r="KUX36" s="326"/>
      <c r="KUY36" s="326"/>
      <c r="KUZ36" s="326"/>
      <c r="KVA36" s="326"/>
      <c r="KVB36" s="326"/>
      <c r="KVC36" s="326"/>
      <c r="KVD36" s="326"/>
      <c r="KVE36" s="326"/>
      <c r="KVF36" s="326"/>
      <c r="KVG36" s="326"/>
      <c r="KVH36" s="326"/>
      <c r="KVI36" s="326"/>
      <c r="KVJ36" s="326"/>
      <c r="KVK36" s="326"/>
      <c r="KVL36" s="326"/>
      <c r="KVM36" s="326"/>
      <c r="KVN36" s="326"/>
      <c r="KVO36" s="326"/>
      <c r="KVP36" s="326"/>
      <c r="KVQ36" s="326"/>
      <c r="KVR36" s="326"/>
      <c r="KVS36" s="326"/>
      <c r="KVT36" s="326"/>
      <c r="KVU36" s="326"/>
      <c r="KVV36" s="326"/>
      <c r="KVW36" s="326"/>
      <c r="KVX36" s="326"/>
      <c r="KVY36" s="326"/>
      <c r="KVZ36" s="326"/>
      <c r="KWA36" s="326"/>
      <c r="KWB36" s="326"/>
      <c r="KWC36" s="326"/>
      <c r="KWD36" s="326"/>
      <c r="KWE36" s="326"/>
      <c r="KWF36" s="326"/>
      <c r="KWG36" s="326"/>
      <c r="KWH36" s="326"/>
      <c r="KWI36" s="326"/>
      <c r="KWJ36" s="326"/>
      <c r="KWK36" s="326"/>
      <c r="KWL36" s="326"/>
      <c r="KWM36" s="326"/>
      <c r="KWN36" s="326"/>
      <c r="KWO36" s="326"/>
      <c r="KWP36" s="326"/>
      <c r="KWQ36" s="326"/>
      <c r="KWR36" s="326"/>
      <c r="KWS36" s="326"/>
      <c r="KWT36" s="326"/>
      <c r="KWU36" s="326"/>
      <c r="KWV36" s="326"/>
      <c r="KWW36" s="326"/>
      <c r="KWX36" s="326"/>
      <c r="KWY36" s="326"/>
      <c r="KWZ36" s="326"/>
      <c r="KXA36" s="326"/>
      <c r="KXB36" s="326"/>
      <c r="KXC36" s="326"/>
      <c r="KXD36" s="326"/>
      <c r="KXE36" s="326"/>
      <c r="KXF36" s="326"/>
      <c r="KXG36" s="326"/>
      <c r="KXH36" s="326"/>
      <c r="KXI36" s="326"/>
      <c r="KXJ36" s="326"/>
      <c r="KXK36" s="326"/>
      <c r="KXL36" s="326"/>
      <c r="KXM36" s="326"/>
      <c r="KXN36" s="326"/>
      <c r="KXO36" s="326"/>
      <c r="KXP36" s="326"/>
      <c r="KXQ36" s="326"/>
      <c r="KXR36" s="326"/>
      <c r="KXS36" s="326"/>
      <c r="KXT36" s="326"/>
      <c r="KXU36" s="326"/>
      <c r="KXV36" s="326"/>
      <c r="KXW36" s="326"/>
      <c r="KXX36" s="326"/>
      <c r="KXY36" s="326"/>
      <c r="KXZ36" s="326"/>
      <c r="KYA36" s="326"/>
      <c r="KYB36" s="326"/>
      <c r="KYC36" s="326"/>
      <c r="KYD36" s="326"/>
      <c r="KYE36" s="326"/>
      <c r="KYF36" s="326"/>
      <c r="KYG36" s="326"/>
      <c r="KYH36" s="326"/>
      <c r="KYI36" s="326"/>
      <c r="KYJ36" s="326"/>
      <c r="KYK36" s="326"/>
      <c r="KYL36" s="326"/>
      <c r="KYM36" s="326"/>
      <c r="KYN36" s="326"/>
      <c r="KYO36" s="326"/>
      <c r="KYP36" s="326"/>
      <c r="KYQ36" s="326"/>
      <c r="KYR36" s="326"/>
      <c r="KYS36" s="326"/>
      <c r="KYT36" s="326"/>
      <c r="KYU36" s="326"/>
      <c r="KYV36" s="326"/>
      <c r="KYW36" s="326"/>
      <c r="KYX36" s="326"/>
      <c r="KYY36" s="326"/>
      <c r="KYZ36" s="326"/>
      <c r="KZA36" s="326"/>
      <c r="KZB36" s="326"/>
      <c r="KZC36" s="326"/>
      <c r="KZD36" s="326"/>
      <c r="KZE36" s="326"/>
      <c r="KZF36" s="326"/>
      <c r="KZG36" s="326"/>
      <c r="KZH36" s="326"/>
      <c r="KZI36" s="326"/>
      <c r="KZJ36" s="326"/>
      <c r="KZK36" s="326"/>
      <c r="KZL36" s="326"/>
      <c r="KZM36" s="326"/>
      <c r="KZN36" s="326"/>
      <c r="KZO36" s="326"/>
      <c r="KZP36" s="326"/>
      <c r="KZQ36" s="326"/>
      <c r="KZR36" s="326"/>
      <c r="KZS36" s="326"/>
      <c r="KZT36" s="326"/>
      <c r="KZU36" s="326"/>
      <c r="KZV36" s="326"/>
      <c r="KZW36" s="326"/>
      <c r="KZX36" s="326"/>
      <c r="KZY36" s="326"/>
      <c r="KZZ36" s="326"/>
      <c r="LAA36" s="326"/>
      <c r="LAB36" s="326"/>
      <c r="LAC36" s="326"/>
      <c r="LAD36" s="326"/>
      <c r="LAE36" s="326"/>
      <c r="LAF36" s="326"/>
      <c r="LAG36" s="326"/>
      <c r="LAH36" s="326"/>
      <c r="LAI36" s="326"/>
      <c r="LAJ36" s="326"/>
      <c r="LAK36" s="326"/>
      <c r="LAL36" s="326"/>
      <c r="LAM36" s="326"/>
      <c r="LAN36" s="326"/>
      <c r="LAO36" s="326"/>
      <c r="LAP36" s="326"/>
      <c r="LAQ36" s="326"/>
      <c r="LAR36" s="326"/>
      <c r="LAS36" s="326"/>
      <c r="LAT36" s="326"/>
      <c r="LAU36" s="326"/>
      <c r="LAV36" s="326"/>
      <c r="LAW36" s="326"/>
      <c r="LAX36" s="326"/>
      <c r="LAY36" s="326"/>
      <c r="LAZ36" s="326"/>
      <c r="LBA36" s="326"/>
      <c r="LBB36" s="326"/>
      <c r="LBC36" s="326"/>
      <c r="LBD36" s="326"/>
      <c r="LBE36" s="326"/>
      <c r="LBF36" s="326"/>
      <c r="LBG36" s="326"/>
      <c r="LBH36" s="326"/>
      <c r="LBI36" s="326"/>
      <c r="LBJ36" s="326"/>
      <c r="LBK36" s="326"/>
      <c r="LBL36" s="326"/>
      <c r="LBM36" s="326"/>
      <c r="LBN36" s="326"/>
      <c r="LBO36" s="326"/>
      <c r="LBP36" s="326"/>
      <c r="LBQ36" s="326"/>
      <c r="LBR36" s="326"/>
      <c r="LBS36" s="326"/>
      <c r="LBT36" s="326"/>
      <c r="LBU36" s="326"/>
      <c r="LBV36" s="326"/>
      <c r="LBW36" s="326"/>
      <c r="LBX36" s="326"/>
      <c r="LBY36" s="326"/>
      <c r="LBZ36" s="326"/>
      <c r="LCA36" s="326"/>
      <c r="LCB36" s="326"/>
      <c r="LCC36" s="326"/>
      <c r="LCD36" s="326"/>
      <c r="LCE36" s="326"/>
      <c r="LCF36" s="326"/>
      <c r="LCG36" s="326"/>
      <c r="LCH36" s="326"/>
      <c r="LCI36" s="326"/>
      <c r="LCJ36" s="326"/>
      <c r="LCK36" s="326"/>
      <c r="LCL36" s="326"/>
      <c r="LCM36" s="326"/>
      <c r="LCN36" s="326"/>
      <c r="LCO36" s="326"/>
      <c r="LCP36" s="326"/>
      <c r="LCQ36" s="326"/>
      <c r="LCR36" s="326"/>
      <c r="LCS36" s="326"/>
      <c r="LCT36" s="326"/>
      <c r="LCU36" s="326"/>
      <c r="LCV36" s="326"/>
      <c r="LCW36" s="326"/>
      <c r="LCX36" s="326"/>
      <c r="LCY36" s="326"/>
      <c r="LCZ36" s="326"/>
      <c r="LDA36" s="326"/>
      <c r="LDB36" s="326"/>
      <c r="LDC36" s="326"/>
      <c r="LDD36" s="326"/>
      <c r="LDE36" s="326"/>
      <c r="LDF36" s="326"/>
      <c r="LDG36" s="326"/>
      <c r="LDH36" s="326"/>
      <c r="LDI36" s="326"/>
      <c r="LDJ36" s="326"/>
      <c r="LDK36" s="326"/>
      <c r="LDL36" s="326"/>
      <c r="LDM36" s="326"/>
      <c r="LDN36" s="326"/>
      <c r="LDO36" s="326"/>
      <c r="LDP36" s="326"/>
      <c r="LDQ36" s="326"/>
      <c r="LDR36" s="326"/>
      <c r="LDS36" s="326"/>
      <c r="LDT36" s="326"/>
      <c r="LDU36" s="326"/>
      <c r="LDV36" s="326"/>
      <c r="LDW36" s="326"/>
      <c r="LDX36" s="326"/>
      <c r="LDY36" s="326"/>
      <c r="LDZ36" s="326"/>
      <c r="LEA36" s="326"/>
      <c r="LEB36" s="326"/>
      <c r="LEC36" s="326"/>
      <c r="LED36" s="326"/>
      <c r="LEE36" s="326"/>
      <c r="LEF36" s="326"/>
      <c r="LEG36" s="326"/>
      <c r="LEH36" s="326"/>
      <c r="LEI36" s="326"/>
      <c r="LEJ36" s="326"/>
      <c r="LEK36" s="326"/>
      <c r="LEL36" s="326"/>
      <c r="LEM36" s="326"/>
      <c r="LEN36" s="326"/>
      <c r="LEO36" s="326"/>
      <c r="LEP36" s="326"/>
      <c r="LEQ36" s="326"/>
      <c r="LER36" s="326"/>
      <c r="LES36" s="326"/>
      <c r="LET36" s="326"/>
      <c r="LEU36" s="326"/>
      <c r="LEV36" s="326"/>
      <c r="LEW36" s="326"/>
      <c r="LEX36" s="326"/>
      <c r="LEY36" s="326"/>
      <c r="LEZ36" s="326"/>
      <c r="LFA36" s="326"/>
      <c r="LFB36" s="326"/>
      <c r="LFC36" s="326"/>
      <c r="LFD36" s="326"/>
      <c r="LFE36" s="326"/>
      <c r="LFF36" s="326"/>
      <c r="LFG36" s="326"/>
      <c r="LFH36" s="326"/>
      <c r="LFI36" s="326"/>
      <c r="LFJ36" s="326"/>
      <c r="LFK36" s="326"/>
      <c r="LFL36" s="326"/>
      <c r="LFM36" s="326"/>
      <c r="LFN36" s="326"/>
      <c r="LFO36" s="326"/>
      <c r="LFP36" s="326"/>
      <c r="LFQ36" s="326"/>
      <c r="LFR36" s="326"/>
      <c r="LFS36" s="326"/>
      <c r="LFT36" s="326"/>
      <c r="LFU36" s="326"/>
      <c r="LFV36" s="326"/>
      <c r="LFW36" s="326"/>
      <c r="LFX36" s="326"/>
      <c r="LFY36" s="326"/>
      <c r="LFZ36" s="326"/>
      <c r="LGA36" s="326"/>
      <c r="LGB36" s="326"/>
      <c r="LGC36" s="326"/>
      <c r="LGD36" s="326"/>
      <c r="LGE36" s="326"/>
      <c r="LGF36" s="326"/>
      <c r="LGG36" s="326"/>
      <c r="LGH36" s="326"/>
      <c r="LGI36" s="326"/>
      <c r="LGJ36" s="326"/>
      <c r="LGK36" s="326"/>
      <c r="LGL36" s="326"/>
      <c r="LGM36" s="326"/>
      <c r="LGN36" s="326"/>
      <c r="LGO36" s="326"/>
      <c r="LGP36" s="326"/>
      <c r="LGQ36" s="326"/>
      <c r="LGR36" s="326"/>
      <c r="LGS36" s="326"/>
      <c r="LGT36" s="326"/>
      <c r="LGU36" s="326"/>
      <c r="LGV36" s="326"/>
      <c r="LGW36" s="326"/>
      <c r="LGX36" s="326"/>
      <c r="LGY36" s="326"/>
      <c r="LGZ36" s="326"/>
      <c r="LHA36" s="326"/>
      <c r="LHB36" s="326"/>
      <c r="LHC36" s="326"/>
      <c r="LHD36" s="326"/>
      <c r="LHE36" s="326"/>
      <c r="LHF36" s="326"/>
      <c r="LHG36" s="326"/>
      <c r="LHH36" s="326"/>
      <c r="LHI36" s="326"/>
      <c r="LHJ36" s="326"/>
      <c r="LHK36" s="326"/>
      <c r="LHL36" s="326"/>
      <c r="LHM36" s="326"/>
      <c r="LHN36" s="326"/>
      <c r="LHO36" s="326"/>
      <c r="LHP36" s="326"/>
      <c r="LHQ36" s="326"/>
      <c r="LHR36" s="326"/>
      <c r="LHS36" s="326"/>
      <c r="LHT36" s="326"/>
      <c r="LHU36" s="326"/>
      <c r="LHV36" s="326"/>
      <c r="LHW36" s="326"/>
      <c r="LHX36" s="326"/>
      <c r="LHY36" s="326"/>
      <c r="LHZ36" s="326"/>
      <c r="LIA36" s="326"/>
      <c r="LIB36" s="326"/>
      <c r="LIC36" s="326"/>
      <c r="LID36" s="326"/>
      <c r="LIE36" s="326"/>
      <c r="LIF36" s="326"/>
      <c r="LIG36" s="326"/>
      <c r="LIH36" s="326"/>
      <c r="LII36" s="326"/>
      <c r="LIJ36" s="326"/>
      <c r="LIK36" s="326"/>
      <c r="LIL36" s="326"/>
      <c r="LIM36" s="326"/>
      <c r="LIN36" s="326"/>
      <c r="LIO36" s="326"/>
      <c r="LIP36" s="326"/>
      <c r="LIQ36" s="326"/>
      <c r="LIR36" s="326"/>
      <c r="LIS36" s="326"/>
      <c r="LIT36" s="326"/>
      <c r="LIU36" s="326"/>
      <c r="LIV36" s="326"/>
      <c r="LIW36" s="326"/>
      <c r="LIX36" s="326"/>
      <c r="LIY36" s="326"/>
      <c r="LIZ36" s="326"/>
      <c r="LJA36" s="326"/>
      <c r="LJB36" s="326"/>
      <c r="LJC36" s="326"/>
      <c r="LJD36" s="326"/>
      <c r="LJE36" s="326"/>
      <c r="LJF36" s="326"/>
      <c r="LJG36" s="326"/>
      <c r="LJH36" s="326"/>
      <c r="LJI36" s="326"/>
      <c r="LJJ36" s="326"/>
      <c r="LJK36" s="326"/>
      <c r="LJL36" s="326"/>
      <c r="LJM36" s="326"/>
      <c r="LJN36" s="326"/>
      <c r="LJO36" s="326"/>
      <c r="LJP36" s="326"/>
      <c r="LJQ36" s="326"/>
      <c r="LJR36" s="326"/>
      <c r="LJS36" s="326"/>
      <c r="LJT36" s="326"/>
      <c r="LJU36" s="326"/>
      <c r="LJV36" s="326"/>
      <c r="LJW36" s="326"/>
      <c r="LJX36" s="326"/>
      <c r="LJY36" s="326"/>
      <c r="LJZ36" s="326"/>
      <c r="LKA36" s="326"/>
      <c r="LKB36" s="326"/>
      <c r="LKC36" s="326"/>
      <c r="LKD36" s="326"/>
      <c r="LKE36" s="326"/>
      <c r="LKF36" s="326"/>
      <c r="LKG36" s="326"/>
      <c r="LKH36" s="326"/>
      <c r="LKI36" s="326"/>
      <c r="LKJ36" s="326"/>
      <c r="LKK36" s="326"/>
      <c r="LKL36" s="326"/>
      <c r="LKM36" s="326"/>
      <c r="LKN36" s="326"/>
      <c r="LKO36" s="326"/>
      <c r="LKP36" s="326"/>
      <c r="LKQ36" s="326"/>
      <c r="LKR36" s="326"/>
      <c r="LKS36" s="326"/>
      <c r="LKT36" s="326"/>
      <c r="LKU36" s="326"/>
      <c r="LKV36" s="326"/>
      <c r="LKW36" s="326"/>
      <c r="LKX36" s="326"/>
      <c r="LKY36" s="326"/>
      <c r="LKZ36" s="326"/>
      <c r="LLA36" s="326"/>
      <c r="LLB36" s="326"/>
      <c r="LLC36" s="326"/>
      <c r="LLD36" s="326"/>
      <c r="LLE36" s="326"/>
      <c r="LLF36" s="326"/>
      <c r="LLG36" s="326"/>
      <c r="LLH36" s="326"/>
      <c r="LLI36" s="326"/>
      <c r="LLJ36" s="326"/>
      <c r="LLK36" s="326"/>
      <c r="LLL36" s="326"/>
      <c r="LLM36" s="326"/>
      <c r="LLN36" s="326"/>
      <c r="LLO36" s="326"/>
      <c r="LLP36" s="326"/>
      <c r="LLQ36" s="326"/>
      <c r="LLR36" s="326"/>
      <c r="LLS36" s="326"/>
      <c r="LLT36" s="326"/>
      <c r="LLU36" s="326"/>
      <c r="LLV36" s="326"/>
      <c r="LLW36" s="326"/>
      <c r="LLX36" s="326"/>
      <c r="LLY36" s="326"/>
      <c r="LLZ36" s="326"/>
      <c r="LMA36" s="326"/>
      <c r="LMB36" s="326"/>
      <c r="LMC36" s="326"/>
      <c r="LMD36" s="326"/>
      <c r="LME36" s="326"/>
      <c r="LMF36" s="326"/>
      <c r="LMG36" s="326"/>
      <c r="LMH36" s="326"/>
      <c r="LMI36" s="326"/>
      <c r="LMJ36" s="326"/>
      <c r="LMK36" s="326"/>
      <c r="LML36" s="326"/>
      <c r="LMM36" s="326"/>
      <c r="LMN36" s="326"/>
      <c r="LMO36" s="326"/>
      <c r="LMP36" s="326"/>
      <c r="LMQ36" s="326"/>
      <c r="LMR36" s="326"/>
      <c r="LMS36" s="326"/>
      <c r="LMT36" s="326"/>
      <c r="LMU36" s="326"/>
      <c r="LMV36" s="326"/>
      <c r="LMW36" s="326"/>
      <c r="LMX36" s="326"/>
      <c r="LMY36" s="326"/>
      <c r="LMZ36" s="326"/>
      <c r="LNA36" s="326"/>
      <c r="LNB36" s="326"/>
      <c r="LNC36" s="326"/>
      <c r="LND36" s="326"/>
      <c r="LNE36" s="326"/>
      <c r="LNF36" s="326"/>
      <c r="LNG36" s="326"/>
      <c r="LNH36" s="326"/>
      <c r="LNI36" s="326"/>
      <c r="LNJ36" s="326"/>
      <c r="LNK36" s="326"/>
      <c r="LNL36" s="326"/>
      <c r="LNM36" s="326"/>
      <c r="LNN36" s="326"/>
      <c r="LNO36" s="326"/>
      <c r="LNP36" s="326"/>
      <c r="LNQ36" s="326"/>
      <c r="LNR36" s="326"/>
      <c r="LNS36" s="326"/>
      <c r="LNT36" s="326"/>
      <c r="LNU36" s="326"/>
      <c r="LNV36" s="326"/>
      <c r="LNW36" s="326"/>
      <c r="LNX36" s="326"/>
      <c r="LNY36" s="326"/>
      <c r="LNZ36" s="326"/>
      <c r="LOA36" s="326"/>
      <c r="LOB36" s="326"/>
      <c r="LOC36" s="326"/>
      <c r="LOD36" s="326"/>
      <c r="LOE36" s="326"/>
      <c r="LOF36" s="326"/>
      <c r="LOG36" s="326"/>
      <c r="LOH36" s="326"/>
      <c r="LOI36" s="326"/>
      <c r="LOJ36" s="326"/>
      <c r="LOK36" s="326"/>
      <c r="LOL36" s="326"/>
      <c r="LOM36" s="326"/>
      <c r="LON36" s="326"/>
      <c r="LOO36" s="326"/>
      <c r="LOP36" s="326"/>
      <c r="LOQ36" s="326"/>
      <c r="LOR36" s="326"/>
      <c r="LOS36" s="326"/>
      <c r="LOT36" s="326"/>
      <c r="LOU36" s="326"/>
      <c r="LOV36" s="326"/>
      <c r="LOW36" s="326"/>
      <c r="LOX36" s="326"/>
      <c r="LOY36" s="326"/>
      <c r="LOZ36" s="326"/>
      <c r="LPA36" s="326"/>
      <c r="LPB36" s="326"/>
      <c r="LPC36" s="326"/>
      <c r="LPD36" s="326"/>
      <c r="LPE36" s="326"/>
      <c r="LPF36" s="326"/>
      <c r="LPG36" s="326"/>
      <c r="LPH36" s="326"/>
      <c r="LPI36" s="326"/>
      <c r="LPJ36" s="326"/>
      <c r="LPK36" s="326"/>
      <c r="LPL36" s="326"/>
      <c r="LPM36" s="326"/>
      <c r="LPN36" s="326"/>
      <c r="LPO36" s="326"/>
      <c r="LPP36" s="326"/>
      <c r="LPQ36" s="326"/>
      <c r="LPR36" s="326"/>
      <c r="LPS36" s="326"/>
      <c r="LPT36" s="326"/>
      <c r="LPU36" s="326"/>
      <c r="LPV36" s="326"/>
      <c r="LPW36" s="326"/>
      <c r="LPX36" s="326"/>
      <c r="LPY36" s="326"/>
      <c r="LPZ36" s="326"/>
      <c r="LQA36" s="326"/>
      <c r="LQB36" s="326"/>
      <c r="LQC36" s="326"/>
      <c r="LQD36" s="326"/>
      <c r="LQE36" s="326"/>
      <c r="LQF36" s="326"/>
      <c r="LQG36" s="326"/>
      <c r="LQH36" s="326"/>
      <c r="LQI36" s="326"/>
      <c r="LQJ36" s="326"/>
      <c r="LQK36" s="326"/>
      <c r="LQL36" s="326"/>
      <c r="LQM36" s="326"/>
      <c r="LQN36" s="326"/>
      <c r="LQO36" s="326"/>
      <c r="LQP36" s="326"/>
      <c r="LQQ36" s="326"/>
      <c r="LQR36" s="326"/>
      <c r="LQS36" s="326"/>
      <c r="LQT36" s="326"/>
      <c r="LQU36" s="326"/>
      <c r="LQV36" s="326"/>
      <c r="LQW36" s="326"/>
      <c r="LQX36" s="326"/>
      <c r="LQY36" s="326"/>
      <c r="LQZ36" s="326"/>
      <c r="LRA36" s="326"/>
      <c r="LRB36" s="326"/>
      <c r="LRC36" s="326"/>
      <c r="LRD36" s="326"/>
      <c r="LRE36" s="326"/>
      <c r="LRF36" s="326"/>
      <c r="LRG36" s="326"/>
      <c r="LRH36" s="326"/>
      <c r="LRI36" s="326"/>
      <c r="LRJ36" s="326"/>
      <c r="LRK36" s="326"/>
      <c r="LRL36" s="326"/>
      <c r="LRM36" s="326"/>
      <c r="LRN36" s="326"/>
      <c r="LRO36" s="326"/>
      <c r="LRP36" s="326"/>
      <c r="LRQ36" s="326"/>
      <c r="LRR36" s="326"/>
      <c r="LRS36" s="326"/>
      <c r="LRT36" s="326"/>
      <c r="LRU36" s="326"/>
      <c r="LRV36" s="326"/>
      <c r="LRW36" s="326"/>
      <c r="LRX36" s="326"/>
      <c r="LRY36" s="326"/>
      <c r="LRZ36" s="326"/>
      <c r="LSA36" s="326"/>
      <c r="LSB36" s="326"/>
      <c r="LSC36" s="326"/>
      <c r="LSD36" s="326"/>
      <c r="LSE36" s="326"/>
      <c r="LSF36" s="326"/>
      <c r="LSG36" s="326"/>
      <c r="LSH36" s="326"/>
      <c r="LSI36" s="326"/>
      <c r="LSJ36" s="326"/>
      <c r="LSK36" s="326"/>
      <c r="LSL36" s="326"/>
      <c r="LSM36" s="326"/>
      <c r="LSN36" s="326"/>
      <c r="LSO36" s="326"/>
      <c r="LSP36" s="326"/>
      <c r="LSQ36" s="326"/>
      <c r="LSR36" s="326"/>
      <c r="LSS36" s="326"/>
      <c r="LST36" s="326"/>
      <c r="LSU36" s="326"/>
      <c r="LSV36" s="326"/>
      <c r="LSW36" s="326"/>
      <c r="LSX36" s="326"/>
      <c r="LSY36" s="326"/>
      <c r="LSZ36" s="326"/>
      <c r="LTA36" s="326"/>
      <c r="LTB36" s="326"/>
      <c r="LTC36" s="326"/>
      <c r="LTD36" s="326"/>
      <c r="LTE36" s="326"/>
      <c r="LTF36" s="326"/>
      <c r="LTG36" s="326"/>
      <c r="LTH36" s="326"/>
      <c r="LTI36" s="326"/>
      <c r="LTJ36" s="326"/>
      <c r="LTK36" s="326"/>
      <c r="LTL36" s="326"/>
      <c r="LTM36" s="326"/>
      <c r="LTN36" s="326"/>
      <c r="LTO36" s="326"/>
      <c r="LTP36" s="326"/>
      <c r="LTQ36" s="326"/>
      <c r="LTR36" s="326"/>
      <c r="LTS36" s="326"/>
      <c r="LTT36" s="326"/>
      <c r="LTU36" s="326"/>
      <c r="LTV36" s="326"/>
      <c r="LTW36" s="326"/>
      <c r="LTX36" s="326"/>
      <c r="LTY36" s="326"/>
      <c r="LTZ36" s="326"/>
      <c r="LUA36" s="326"/>
      <c r="LUB36" s="326"/>
      <c r="LUC36" s="326"/>
      <c r="LUD36" s="326"/>
      <c r="LUE36" s="326"/>
      <c r="LUF36" s="326"/>
      <c r="LUG36" s="326"/>
      <c r="LUH36" s="326"/>
      <c r="LUI36" s="326"/>
      <c r="LUJ36" s="326"/>
      <c r="LUK36" s="326"/>
      <c r="LUL36" s="326"/>
      <c r="LUM36" s="326"/>
      <c r="LUN36" s="326"/>
      <c r="LUO36" s="326"/>
      <c r="LUP36" s="326"/>
      <c r="LUQ36" s="326"/>
      <c r="LUR36" s="326"/>
      <c r="LUS36" s="326"/>
      <c r="LUT36" s="326"/>
      <c r="LUU36" s="326"/>
      <c r="LUV36" s="326"/>
      <c r="LUW36" s="326"/>
      <c r="LUX36" s="326"/>
      <c r="LUY36" s="326"/>
      <c r="LUZ36" s="326"/>
      <c r="LVA36" s="326"/>
      <c r="LVB36" s="326"/>
      <c r="LVC36" s="326"/>
      <c r="LVD36" s="326"/>
      <c r="LVE36" s="326"/>
      <c r="LVF36" s="326"/>
      <c r="LVG36" s="326"/>
      <c r="LVH36" s="326"/>
      <c r="LVI36" s="326"/>
      <c r="LVJ36" s="326"/>
      <c r="LVK36" s="326"/>
      <c r="LVL36" s="326"/>
      <c r="LVM36" s="326"/>
      <c r="LVN36" s="326"/>
      <c r="LVO36" s="326"/>
      <c r="LVP36" s="326"/>
      <c r="LVQ36" s="326"/>
      <c r="LVR36" s="326"/>
      <c r="LVS36" s="326"/>
      <c r="LVT36" s="326"/>
      <c r="LVU36" s="326"/>
      <c r="LVV36" s="326"/>
      <c r="LVW36" s="326"/>
      <c r="LVX36" s="326"/>
      <c r="LVY36" s="326"/>
      <c r="LVZ36" s="326"/>
      <c r="LWA36" s="326"/>
      <c r="LWB36" s="326"/>
      <c r="LWC36" s="326"/>
      <c r="LWD36" s="326"/>
      <c r="LWE36" s="326"/>
      <c r="LWF36" s="326"/>
      <c r="LWG36" s="326"/>
      <c r="LWH36" s="326"/>
      <c r="LWI36" s="326"/>
      <c r="LWJ36" s="326"/>
      <c r="LWK36" s="326"/>
      <c r="LWL36" s="326"/>
      <c r="LWM36" s="326"/>
      <c r="LWN36" s="326"/>
      <c r="LWO36" s="326"/>
      <c r="LWP36" s="326"/>
      <c r="LWQ36" s="326"/>
      <c r="LWR36" s="326"/>
      <c r="LWS36" s="326"/>
      <c r="LWT36" s="326"/>
      <c r="LWU36" s="326"/>
      <c r="LWV36" s="326"/>
      <c r="LWW36" s="326"/>
      <c r="LWX36" s="326"/>
      <c r="LWY36" s="326"/>
      <c r="LWZ36" s="326"/>
      <c r="LXA36" s="326"/>
      <c r="LXB36" s="326"/>
      <c r="LXC36" s="326"/>
      <c r="LXD36" s="326"/>
      <c r="LXE36" s="326"/>
      <c r="LXF36" s="326"/>
      <c r="LXG36" s="326"/>
      <c r="LXH36" s="326"/>
      <c r="LXI36" s="326"/>
      <c r="LXJ36" s="326"/>
      <c r="LXK36" s="326"/>
      <c r="LXL36" s="326"/>
      <c r="LXM36" s="326"/>
      <c r="LXN36" s="326"/>
      <c r="LXO36" s="326"/>
      <c r="LXP36" s="326"/>
      <c r="LXQ36" s="326"/>
      <c r="LXR36" s="326"/>
      <c r="LXS36" s="326"/>
      <c r="LXT36" s="326"/>
      <c r="LXU36" s="326"/>
      <c r="LXV36" s="326"/>
      <c r="LXW36" s="326"/>
      <c r="LXX36" s="326"/>
      <c r="LXY36" s="326"/>
      <c r="LXZ36" s="326"/>
      <c r="LYA36" s="326"/>
      <c r="LYB36" s="326"/>
      <c r="LYC36" s="326"/>
      <c r="LYD36" s="326"/>
      <c r="LYE36" s="326"/>
      <c r="LYF36" s="326"/>
      <c r="LYG36" s="326"/>
      <c r="LYH36" s="326"/>
      <c r="LYI36" s="326"/>
      <c r="LYJ36" s="326"/>
      <c r="LYK36" s="326"/>
      <c r="LYL36" s="326"/>
      <c r="LYM36" s="326"/>
      <c r="LYN36" s="326"/>
      <c r="LYO36" s="326"/>
      <c r="LYP36" s="326"/>
      <c r="LYQ36" s="326"/>
      <c r="LYR36" s="326"/>
      <c r="LYS36" s="326"/>
      <c r="LYT36" s="326"/>
      <c r="LYU36" s="326"/>
      <c r="LYV36" s="326"/>
      <c r="LYW36" s="326"/>
      <c r="LYX36" s="326"/>
      <c r="LYY36" s="326"/>
      <c r="LYZ36" s="326"/>
      <c r="LZA36" s="326"/>
      <c r="LZB36" s="326"/>
      <c r="LZC36" s="326"/>
      <c r="LZD36" s="326"/>
      <c r="LZE36" s="326"/>
      <c r="LZF36" s="326"/>
      <c r="LZG36" s="326"/>
      <c r="LZH36" s="326"/>
      <c r="LZI36" s="326"/>
      <c r="LZJ36" s="326"/>
      <c r="LZK36" s="326"/>
      <c r="LZL36" s="326"/>
      <c r="LZM36" s="326"/>
      <c r="LZN36" s="326"/>
      <c r="LZO36" s="326"/>
      <c r="LZP36" s="326"/>
      <c r="LZQ36" s="326"/>
      <c r="LZR36" s="326"/>
      <c r="LZS36" s="326"/>
      <c r="LZT36" s="326"/>
      <c r="LZU36" s="326"/>
      <c r="LZV36" s="326"/>
      <c r="LZW36" s="326"/>
      <c r="LZX36" s="326"/>
      <c r="LZY36" s="326"/>
      <c r="LZZ36" s="326"/>
      <c r="MAA36" s="326"/>
      <c r="MAB36" s="326"/>
      <c r="MAC36" s="326"/>
      <c r="MAD36" s="326"/>
      <c r="MAE36" s="326"/>
      <c r="MAF36" s="326"/>
      <c r="MAG36" s="326"/>
      <c r="MAH36" s="326"/>
      <c r="MAI36" s="326"/>
      <c r="MAJ36" s="326"/>
      <c r="MAK36" s="326"/>
      <c r="MAL36" s="326"/>
      <c r="MAM36" s="326"/>
      <c r="MAN36" s="326"/>
      <c r="MAO36" s="326"/>
      <c r="MAP36" s="326"/>
      <c r="MAQ36" s="326"/>
      <c r="MAR36" s="326"/>
      <c r="MAS36" s="326"/>
      <c r="MAT36" s="326"/>
      <c r="MAU36" s="326"/>
      <c r="MAV36" s="326"/>
      <c r="MAW36" s="326"/>
      <c r="MAX36" s="326"/>
      <c r="MAY36" s="326"/>
      <c r="MAZ36" s="326"/>
      <c r="MBA36" s="326"/>
      <c r="MBB36" s="326"/>
      <c r="MBC36" s="326"/>
      <c r="MBD36" s="326"/>
      <c r="MBE36" s="326"/>
      <c r="MBF36" s="326"/>
      <c r="MBG36" s="326"/>
      <c r="MBH36" s="326"/>
      <c r="MBI36" s="326"/>
      <c r="MBJ36" s="326"/>
      <c r="MBK36" s="326"/>
      <c r="MBL36" s="326"/>
      <c r="MBM36" s="326"/>
      <c r="MBN36" s="326"/>
      <c r="MBO36" s="326"/>
      <c r="MBP36" s="326"/>
      <c r="MBQ36" s="326"/>
      <c r="MBR36" s="326"/>
      <c r="MBS36" s="326"/>
      <c r="MBT36" s="326"/>
      <c r="MBU36" s="326"/>
      <c r="MBV36" s="326"/>
      <c r="MBW36" s="326"/>
      <c r="MBX36" s="326"/>
      <c r="MBY36" s="326"/>
      <c r="MBZ36" s="326"/>
      <c r="MCA36" s="326"/>
      <c r="MCB36" s="326"/>
      <c r="MCC36" s="326"/>
      <c r="MCD36" s="326"/>
      <c r="MCE36" s="326"/>
      <c r="MCF36" s="326"/>
      <c r="MCG36" s="326"/>
      <c r="MCH36" s="326"/>
      <c r="MCI36" s="326"/>
      <c r="MCJ36" s="326"/>
      <c r="MCK36" s="326"/>
      <c r="MCL36" s="326"/>
      <c r="MCM36" s="326"/>
      <c r="MCN36" s="326"/>
      <c r="MCO36" s="326"/>
      <c r="MCP36" s="326"/>
      <c r="MCQ36" s="326"/>
      <c r="MCR36" s="326"/>
      <c r="MCS36" s="326"/>
      <c r="MCT36" s="326"/>
      <c r="MCU36" s="326"/>
      <c r="MCV36" s="326"/>
      <c r="MCW36" s="326"/>
      <c r="MCX36" s="326"/>
      <c r="MCY36" s="326"/>
      <c r="MCZ36" s="326"/>
      <c r="MDA36" s="326"/>
      <c r="MDB36" s="326"/>
      <c r="MDC36" s="326"/>
      <c r="MDD36" s="326"/>
      <c r="MDE36" s="326"/>
      <c r="MDF36" s="326"/>
      <c r="MDG36" s="326"/>
      <c r="MDH36" s="326"/>
      <c r="MDI36" s="326"/>
      <c r="MDJ36" s="326"/>
      <c r="MDK36" s="326"/>
      <c r="MDL36" s="326"/>
      <c r="MDM36" s="326"/>
      <c r="MDN36" s="326"/>
      <c r="MDO36" s="326"/>
      <c r="MDP36" s="326"/>
      <c r="MDQ36" s="326"/>
      <c r="MDR36" s="326"/>
      <c r="MDS36" s="326"/>
      <c r="MDT36" s="326"/>
      <c r="MDU36" s="326"/>
      <c r="MDV36" s="326"/>
      <c r="MDW36" s="326"/>
      <c r="MDX36" s="326"/>
      <c r="MDY36" s="326"/>
      <c r="MDZ36" s="326"/>
      <c r="MEA36" s="326"/>
      <c r="MEB36" s="326"/>
      <c r="MEC36" s="326"/>
      <c r="MED36" s="326"/>
      <c r="MEE36" s="326"/>
      <c r="MEF36" s="326"/>
      <c r="MEG36" s="326"/>
      <c r="MEH36" s="326"/>
      <c r="MEI36" s="326"/>
      <c r="MEJ36" s="326"/>
      <c r="MEK36" s="326"/>
      <c r="MEL36" s="326"/>
      <c r="MEM36" s="326"/>
      <c r="MEN36" s="326"/>
      <c r="MEO36" s="326"/>
      <c r="MEP36" s="326"/>
      <c r="MEQ36" s="326"/>
      <c r="MER36" s="326"/>
      <c r="MES36" s="326"/>
      <c r="MET36" s="326"/>
      <c r="MEU36" s="326"/>
      <c r="MEV36" s="326"/>
      <c r="MEW36" s="326"/>
      <c r="MEX36" s="326"/>
      <c r="MEY36" s="326"/>
      <c r="MEZ36" s="326"/>
      <c r="MFA36" s="326"/>
      <c r="MFB36" s="326"/>
      <c r="MFC36" s="326"/>
      <c r="MFD36" s="326"/>
      <c r="MFE36" s="326"/>
      <c r="MFF36" s="326"/>
      <c r="MFG36" s="326"/>
      <c r="MFH36" s="326"/>
      <c r="MFI36" s="326"/>
      <c r="MFJ36" s="326"/>
      <c r="MFK36" s="326"/>
      <c r="MFL36" s="326"/>
      <c r="MFM36" s="326"/>
      <c r="MFN36" s="326"/>
      <c r="MFO36" s="326"/>
      <c r="MFP36" s="326"/>
      <c r="MFQ36" s="326"/>
      <c r="MFR36" s="326"/>
      <c r="MFS36" s="326"/>
      <c r="MFT36" s="326"/>
      <c r="MFU36" s="326"/>
      <c r="MFV36" s="326"/>
      <c r="MFW36" s="326"/>
      <c r="MFX36" s="326"/>
      <c r="MFY36" s="326"/>
      <c r="MFZ36" s="326"/>
      <c r="MGA36" s="326"/>
      <c r="MGB36" s="326"/>
      <c r="MGC36" s="326"/>
      <c r="MGD36" s="326"/>
      <c r="MGE36" s="326"/>
      <c r="MGF36" s="326"/>
      <c r="MGG36" s="326"/>
      <c r="MGH36" s="326"/>
      <c r="MGI36" s="326"/>
      <c r="MGJ36" s="326"/>
      <c r="MGK36" s="326"/>
      <c r="MGL36" s="326"/>
      <c r="MGM36" s="326"/>
      <c r="MGN36" s="326"/>
      <c r="MGO36" s="326"/>
      <c r="MGP36" s="326"/>
      <c r="MGQ36" s="326"/>
      <c r="MGR36" s="326"/>
      <c r="MGS36" s="326"/>
      <c r="MGT36" s="326"/>
      <c r="MGU36" s="326"/>
      <c r="MGV36" s="326"/>
      <c r="MGW36" s="326"/>
      <c r="MGX36" s="326"/>
      <c r="MGY36" s="326"/>
      <c r="MGZ36" s="326"/>
      <c r="MHA36" s="326"/>
      <c r="MHB36" s="326"/>
      <c r="MHC36" s="326"/>
      <c r="MHD36" s="326"/>
      <c r="MHE36" s="326"/>
      <c r="MHF36" s="326"/>
      <c r="MHG36" s="326"/>
      <c r="MHH36" s="326"/>
      <c r="MHI36" s="326"/>
      <c r="MHJ36" s="326"/>
      <c r="MHK36" s="326"/>
      <c r="MHL36" s="326"/>
      <c r="MHM36" s="326"/>
      <c r="MHN36" s="326"/>
      <c r="MHO36" s="326"/>
      <c r="MHP36" s="326"/>
      <c r="MHQ36" s="326"/>
      <c r="MHR36" s="326"/>
      <c r="MHS36" s="326"/>
      <c r="MHT36" s="326"/>
      <c r="MHU36" s="326"/>
      <c r="MHV36" s="326"/>
      <c r="MHW36" s="326"/>
      <c r="MHX36" s="326"/>
      <c r="MHY36" s="326"/>
      <c r="MHZ36" s="326"/>
      <c r="MIA36" s="326"/>
      <c r="MIB36" s="326"/>
      <c r="MIC36" s="326"/>
      <c r="MID36" s="326"/>
      <c r="MIE36" s="326"/>
      <c r="MIF36" s="326"/>
      <c r="MIG36" s="326"/>
      <c r="MIH36" s="326"/>
      <c r="MII36" s="326"/>
      <c r="MIJ36" s="326"/>
      <c r="MIK36" s="326"/>
      <c r="MIL36" s="326"/>
      <c r="MIM36" s="326"/>
      <c r="MIN36" s="326"/>
      <c r="MIO36" s="326"/>
      <c r="MIP36" s="326"/>
      <c r="MIQ36" s="326"/>
      <c r="MIR36" s="326"/>
      <c r="MIS36" s="326"/>
      <c r="MIT36" s="326"/>
      <c r="MIU36" s="326"/>
      <c r="MIV36" s="326"/>
      <c r="MIW36" s="326"/>
      <c r="MIX36" s="326"/>
      <c r="MIY36" s="326"/>
      <c r="MIZ36" s="326"/>
      <c r="MJA36" s="326"/>
      <c r="MJB36" s="326"/>
      <c r="MJC36" s="326"/>
      <c r="MJD36" s="326"/>
      <c r="MJE36" s="326"/>
      <c r="MJF36" s="326"/>
      <c r="MJG36" s="326"/>
      <c r="MJH36" s="326"/>
      <c r="MJI36" s="326"/>
      <c r="MJJ36" s="326"/>
      <c r="MJK36" s="326"/>
      <c r="MJL36" s="326"/>
      <c r="MJM36" s="326"/>
      <c r="MJN36" s="326"/>
      <c r="MJO36" s="326"/>
      <c r="MJP36" s="326"/>
      <c r="MJQ36" s="326"/>
      <c r="MJR36" s="326"/>
      <c r="MJS36" s="326"/>
      <c r="MJT36" s="326"/>
      <c r="MJU36" s="326"/>
      <c r="MJV36" s="326"/>
      <c r="MJW36" s="326"/>
      <c r="MJX36" s="326"/>
      <c r="MJY36" s="326"/>
      <c r="MJZ36" s="326"/>
      <c r="MKA36" s="326"/>
      <c r="MKB36" s="326"/>
      <c r="MKC36" s="326"/>
      <c r="MKD36" s="326"/>
      <c r="MKE36" s="326"/>
      <c r="MKF36" s="326"/>
      <c r="MKG36" s="326"/>
      <c r="MKH36" s="326"/>
      <c r="MKI36" s="326"/>
      <c r="MKJ36" s="326"/>
      <c r="MKK36" s="326"/>
      <c r="MKL36" s="326"/>
      <c r="MKM36" s="326"/>
      <c r="MKN36" s="326"/>
      <c r="MKO36" s="326"/>
      <c r="MKP36" s="326"/>
      <c r="MKQ36" s="326"/>
      <c r="MKR36" s="326"/>
      <c r="MKS36" s="326"/>
      <c r="MKT36" s="326"/>
      <c r="MKU36" s="326"/>
      <c r="MKV36" s="326"/>
      <c r="MKW36" s="326"/>
      <c r="MKX36" s="326"/>
      <c r="MKY36" s="326"/>
      <c r="MKZ36" s="326"/>
      <c r="MLA36" s="326"/>
      <c r="MLB36" s="326"/>
      <c r="MLC36" s="326"/>
      <c r="MLD36" s="326"/>
      <c r="MLE36" s="326"/>
      <c r="MLF36" s="326"/>
      <c r="MLG36" s="326"/>
      <c r="MLH36" s="326"/>
      <c r="MLI36" s="326"/>
      <c r="MLJ36" s="326"/>
      <c r="MLK36" s="326"/>
      <c r="MLL36" s="326"/>
      <c r="MLM36" s="326"/>
      <c r="MLN36" s="326"/>
      <c r="MLO36" s="326"/>
      <c r="MLP36" s="326"/>
      <c r="MLQ36" s="326"/>
      <c r="MLR36" s="326"/>
      <c r="MLS36" s="326"/>
      <c r="MLT36" s="326"/>
      <c r="MLU36" s="326"/>
      <c r="MLV36" s="326"/>
      <c r="MLW36" s="326"/>
      <c r="MLX36" s="326"/>
      <c r="MLY36" s="326"/>
      <c r="MLZ36" s="326"/>
      <c r="MMA36" s="326"/>
      <c r="MMB36" s="326"/>
      <c r="MMC36" s="326"/>
      <c r="MMD36" s="326"/>
      <c r="MME36" s="326"/>
      <c r="MMF36" s="326"/>
      <c r="MMG36" s="326"/>
      <c r="MMH36" s="326"/>
      <c r="MMI36" s="326"/>
      <c r="MMJ36" s="326"/>
      <c r="MMK36" s="326"/>
      <c r="MML36" s="326"/>
      <c r="MMM36" s="326"/>
      <c r="MMN36" s="326"/>
      <c r="MMO36" s="326"/>
      <c r="MMP36" s="326"/>
      <c r="MMQ36" s="326"/>
      <c r="MMR36" s="326"/>
      <c r="MMS36" s="326"/>
      <c r="MMT36" s="326"/>
      <c r="MMU36" s="326"/>
      <c r="MMV36" s="326"/>
      <c r="MMW36" s="326"/>
      <c r="MMX36" s="326"/>
      <c r="MMY36" s="326"/>
      <c r="MMZ36" s="326"/>
      <c r="MNA36" s="326"/>
      <c r="MNB36" s="326"/>
      <c r="MNC36" s="326"/>
      <c r="MND36" s="326"/>
      <c r="MNE36" s="326"/>
      <c r="MNF36" s="326"/>
      <c r="MNG36" s="326"/>
      <c r="MNH36" s="326"/>
      <c r="MNI36" s="326"/>
      <c r="MNJ36" s="326"/>
      <c r="MNK36" s="326"/>
      <c r="MNL36" s="326"/>
      <c r="MNM36" s="326"/>
      <c r="MNN36" s="326"/>
      <c r="MNO36" s="326"/>
      <c r="MNP36" s="326"/>
      <c r="MNQ36" s="326"/>
      <c r="MNR36" s="326"/>
      <c r="MNS36" s="326"/>
      <c r="MNT36" s="326"/>
      <c r="MNU36" s="326"/>
      <c r="MNV36" s="326"/>
      <c r="MNW36" s="326"/>
      <c r="MNX36" s="326"/>
      <c r="MNY36" s="326"/>
      <c r="MNZ36" s="326"/>
      <c r="MOA36" s="326"/>
      <c r="MOB36" s="326"/>
      <c r="MOC36" s="326"/>
      <c r="MOD36" s="326"/>
      <c r="MOE36" s="326"/>
      <c r="MOF36" s="326"/>
      <c r="MOG36" s="326"/>
      <c r="MOH36" s="326"/>
      <c r="MOI36" s="326"/>
      <c r="MOJ36" s="326"/>
      <c r="MOK36" s="326"/>
      <c r="MOL36" s="326"/>
      <c r="MOM36" s="326"/>
      <c r="MON36" s="326"/>
      <c r="MOO36" s="326"/>
      <c r="MOP36" s="326"/>
      <c r="MOQ36" s="326"/>
      <c r="MOR36" s="326"/>
      <c r="MOS36" s="326"/>
      <c r="MOT36" s="326"/>
      <c r="MOU36" s="326"/>
      <c r="MOV36" s="326"/>
      <c r="MOW36" s="326"/>
      <c r="MOX36" s="326"/>
      <c r="MOY36" s="326"/>
      <c r="MOZ36" s="326"/>
      <c r="MPA36" s="326"/>
      <c r="MPB36" s="326"/>
      <c r="MPC36" s="326"/>
      <c r="MPD36" s="326"/>
      <c r="MPE36" s="326"/>
      <c r="MPF36" s="326"/>
      <c r="MPG36" s="326"/>
      <c r="MPH36" s="326"/>
      <c r="MPI36" s="326"/>
      <c r="MPJ36" s="326"/>
      <c r="MPK36" s="326"/>
      <c r="MPL36" s="326"/>
      <c r="MPM36" s="326"/>
      <c r="MPN36" s="326"/>
      <c r="MPO36" s="326"/>
      <c r="MPP36" s="326"/>
      <c r="MPQ36" s="326"/>
      <c r="MPR36" s="326"/>
      <c r="MPS36" s="326"/>
      <c r="MPT36" s="326"/>
      <c r="MPU36" s="326"/>
      <c r="MPV36" s="326"/>
      <c r="MPW36" s="326"/>
      <c r="MPX36" s="326"/>
      <c r="MPY36" s="326"/>
      <c r="MPZ36" s="326"/>
      <c r="MQA36" s="326"/>
      <c r="MQB36" s="326"/>
      <c r="MQC36" s="326"/>
      <c r="MQD36" s="326"/>
      <c r="MQE36" s="326"/>
      <c r="MQF36" s="326"/>
      <c r="MQG36" s="326"/>
      <c r="MQH36" s="326"/>
      <c r="MQI36" s="326"/>
      <c r="MQJ36" s="326"/>
      <c r="MQK36" s="326"/>
      <c r="MQL36" s="326"/>
      <c r="MQM36" s="326"/>
      <c r="MQN36" s="326"/>
      <c r="MQO36" s="326"/>
      <c r="MQP36" s="326"/>
      <c r="MQQ36" s="326"/>
      <c r="MQR36" s="326"/>
      <c r="MQS36" s="326"/>
      <c r="MQT36" s="326"/>
      <c r="MQU36" s="326"/>
      <c r="MQV36" s="326"/>
      <c r="MQW36" s="326"/>
      <c r="MQX36" s="326"/>
      <c r="MQY36" s="326"/>
      <c r="MQZ36" s="326"/>
      <c r="MRA36" s="326"/>
      <c r="MRB36" s="326"/>
      <c r="MRC36" s="326"/>
      <c r="MRD36" s="326"/>
      <c r="MRE36" s="326"/>
      <c r="MRF36" s="326"/>
      <c r="MRG36" s="326"/>
      <c r="MRH36" s="326"/>
      <c r="MRI36" s="326"/>
      <c r="MRJ36" s="326"/>
      <c r="MRK36" s="326"/>
      <c r="MRL36" s="326"/>
      <c r="MRM36" s="326"/>
      <c r="MRN36" s="326"/>
      <c r="MRO36" s="326"/>
      <c r="MRP36" s="326"/>
      <c r="MRQ36" s="326"/>
      <c r="MRR36" s="326"/>
      <c r="MRS36" s="326"/>
      <c r="MRT36" s="326"/>
      <c r="MRU36" s="326"/>
      <c r="MRV36" s="326"/>
      <c r="MRW36" s="326"/>
      <c r="MRX36" s="326"/>
      <c r="MRY36" s="326"/>
      <c r="MRZ36" s="326"/>
      <c r="MSA36" s="326"/>
      <c r="MSB36" s="326"/>
      <c r="MSC36" s="326"/>
      <c r="MSD36" s="326"/>
      <c r="MSE36" s="326"/>
      <c r="MSF36" s="326"/>
      <c r="MSG36" s="326"/>
      <c r="MSH36" s="326"/>
      <c r="MSI36" s="326"/>
      <c r="MSJ36" s="326"/>
      <c r="MSK36" s="326"/>
      <c r="MSL36" s="326"/>
      <c r="MSM36" s="326"/>
      <c r="MSN36" s="326"/>
      <c r="MSO36" s="326"/>
      <c r="MSP36" s="326"/>
      <c r="MSQ36" s="326"/>
      <c r="MSR36" s="326"/>
      <c r="MSS36" s="326"/>
      <c r="MST36" s="326"/>
      <c r="MSU36" s="326"/>
      <c r="MSV36" s="326"/>
      <c r="MSW36" s="326"/>
      <c r="MSX36" s="326"/>
      <c r="MSY36" s="326"/>
      <c r="MSZ36" s="326"/>
      <c r="MTA36" s="326"/>
      <c r="MTB36" s="326"/>
      <c r="MTC36" s="326"/>
      <c r="MTD36" s="326"/>
      <c r="MTE36" s="326"/>
      <c r="MTF36" s="326"/>
      <c r="MTG36" s="326"/>
      <c r="MTH36" s="326"/>
      <c r="MTI36" s="326"/>
      <c r="MTJ36" s="326"/>
      <c r="MTK36" s="326"/>
      <c r="MTL36" s="326"/>
      <c r="MTM36" s="326"/>
      <c r="MTN36" s="326"/>
      <c r="MTO36" s="326"/>
      <c r="MTP36" s="326"/>
      <c r="MTQ36" s="326"/>
      <c r="MTR36" s="326"/>
      <c r="MTS36" s="326"/>
      <c r="MTT36" s="326"/>
      <c r="MTU36" s="326"/>
      <c r="MTV36" s="326"/>
      <c r="MTW36" s="326"/>
      <c r="MTX36" s="326"/>
      <c r="MTY36" s="326"/>
      <c r="MTZ36" s="326"/>
      <c r="MUA36" s="326"/>
      <c r="MUB36" s="326"/>
      <c r="MUC36" s="326"/>
      <c r="MUD36" s="326"/>
      <c r="MUE36" s="326"/>
      <c r="MUF36" s="326"/>
      <c r="MUG36" s="326"/>
      <c r="MUH36" s="326"/>
      <c r="MUI36" s="326"/>
      <c r="MUJ36" s="326"/>
      <c r="MUK36" s="326"/>
      <c r="MUL36" s="326"/>
      <c r="MUM36" s="326"/>
      <c r="MUN36" s="326"/>
      <c r="MUO36" s="326"/>
      <c r="MUP36" s="326"/>
      <c r="MUQ36" s="326"/>
      <c r="MUR36" s="326"/>
      <c r="MUS36" s="326"/>
      <c r="MUT36" s="326"/>
      <c r="MUU36" s="326"/>
      <c r="MUV36" s="326"/>
      <c r="MUW36" s="326"/>
      <c r="MUX36" s="326"/>
      <c r="MUY36" s="326"/>
      <c r="MUZ36" s="326"/>
      <c r="MVA36" s="326"/>
      <c r="MVB36" s="326"/>
      <c r="MVC36" s="326"/>
      <c r="MVD36" s="326"/>
      <c r="MVE36" s="326"/>
      <c r="MVF36" s="326"/>
      <c r="MVG36" s="326"/>
      <c r="MVH36" s="326"/>
      <c r="MVI36" s="326"/>
      <c r="MVJ36" s="326"/>
      <c r="MVK36" s="326"/>
      <c r="MVL36" s="326"/>
      <c r="MVM36" s="326"/>
      <c r="MVN36" s="326"/>
      <c r="MVO36" s="326"/>
      <c r="MVP36" s="326"/>
      <c r="MVQ36" s="326"/>
      <c r="MVR36" s="326"/>
      <c r="MVS36" s="326"/>
      <c r="MVT36" s="326"/>
      <c r="MVU36" s="326"/>
      <c r="MVV36" s="326"/>
      <c r="MVW36" s="326"/>
      <c r="MVX36" s="326"/>
      <c r="MVY36" s="326"/>
      <c r="MVZ36" s="326"/>
      <c r="MWA36" s="326"/>
      <c r="MWB36" s="326"/>
      <c r="MWC36" s="326"/>
      <c r="MWD36" s="326"/>
      <c r="MWE36" s="326"/>
      <c r="MWF36" s="326"/>
      <c r="MWG36" s="326"/>
      <c r="MWH36" s="326"/>
      <c r="MWI36" s="326"/>
      <c r="MWJ36" s="326"/>
      <c r="MWK36" s="326"/>
      <c r="MWL36" s="326"/>
      <c r="MWM36" s="326"/>
      <c r="MWN36" s="326"/>
      <c r="MWO36" s="326"/>
      <c r="MWP36" s="326"/>
      <c r="MWQ36" s="326"/>
      <c r="MWR36" s="326"/>
      <c r="MWS36" s="326"/>
      <c r="MWT36" s="326"/>
      <c r="MWU36" s="326"/>
      <c r="MWV36" s="326"/>
      <c r="MWW36" s="326"/>
      <c r="MWX36" s="326"/>
      <c r="MWY36" s="326"/>
      <c r="MWZ36" s="326"/>
      <c r="MXA36" s="326"/>
      <c r="MXB36" s="326"/>
      <c r="MXC36" s="326"/>
      <c r="MXD36" s="326"/>
      <c r="MXE36" s="326"/>
      <c r="MXF36" s="326"/>
      <c r="MXG36" s="326"/>
      <c r="MXH36" s="326"/>
      <c r="MXI36" s="326"/>
      <c r="MXJ36" s="326"/>
      <c r="MXK36" s="326"/>
      <c r="MXL36" s="326"/>
      <c r="MXM36" s="326"/>
      <c r="MXN36" s="326"/>
      <c r="MXO36" s="326"/>
      <c r="MXP36" s="326"/>
      <c r="MXQ36" s="326"/>
      <c r="MXR36" s="326"/>
      <c r="MXS36" s="326"/>
      <c r="MXT36" s="326"/>
      <c r="MXU36" s="326"/>
      <c r="MXV36" s="326"/>
      <c r="MXW36" s="326"/>
      <c r="MXX36" s="326"/>
      <c r="MXY36" s="326"/>
      <c r="MXZ36" s="326"/>
      <c r="MYA36" s="326"/>
      <c r="MYB36" s="326"/>
      <c r="MYC36" s="326"/>
      <c r="MYD36" s="326"/>
      <c r="MYE36" s="326"/>
      <c r="MYF36" s="326"/>
      <c r="MYG36" s="326"/>
      <c r="MYH36" s="326"/>
      <c r="MYI36" s="326"/>
      <c r="MYJ36" s="326"/>
      <c r="MYK36" s="326"/>
      <c r="MYL36" s="326"/>
      <c r="MYM36" s="326"/>
      <c r="MYN36" s="326"/>
      <c r="MYO36" s="326"/>
      <c r="MYP36" s="326"/>
      <c r="MYQ36" s="326"/>
      <c r="MYR36" s="326"/>
      <c r="MYS36" s="326"/>
      <c r="MYT36" s="326"/>
      <c r="MYU36" s="326"/>
      <c r="MYV36" s="326"/>
      <c r="MYW36" s="326"/>
      <c r="MYX36" s="326"/>
      <c r="MYY36" s="326"/>
      <c r="MYZ36" s="326"/>
      <c r="MZA36" s="326"/>
      <c r="MZB36" s="326"/>
      <c r="MZC36" s="326"/>
      <c r="MZD36" s="326"/>
      <c r="MZE36" s="326"/>
      <c r="MZF36" s="326"/>
      <c r="MZG36" s="326"/>
      <c r="MZH36" s="326"/>
      <c r="MZI36" s="326"/>
      <c r="MZJ36" s="326"/>
      <c r="MZK36" s="326"/>
      <c r="MZL36" s="326"/>
      <c r="MZM36" s="326"/>
      <c r="MZN36" s="326"/>
      <c r="MZO36" s="326"/>
      <c r="MZP36" s="326"/>
      <c r="MZQ36" s="326"/>
      <c r="MZR36" s="326"/>
      <c r="MZS36" s="326"/>
      <c r="MZT36" s="326"/>
      <c r="MZU36" s="326"/>
      <c r="MZV36" s="326"/>
      <c r="MZW36" s="326"/>
      <c r="MZX36" s="326"/>
      <c r="MZY36" s="326"/>
      <c r="MZZ36" s="326"/>
      <c r="NAA36" s="326"/>
      <c r="NAB36" s="326"/>
      <c r="NAC36" s="326"/>
      <c r="NAD36" s="326"/>
      <c r="NAE36" s="326"/>
      <c r="NAF36" s="326"/>
      <c r="NAG36" s="326"/>
      <c r="NAH36" s="326"/>
      <c r="NAI36" s="326"/>
      <c r="NAJ36" s="326"/>
      <c r="NAK36" s="326"/>
      <c r="NAL36" s="326"/>
      <c r="NAM36" s="326"/>
      <c r="NAN36" s="326"/>
      <c r="NAO36" s="326"/>
      <c r="NAP36" s="326"/>
      <c r="NAQ36" s="326"/>
      <c r="NAR36" s="326"/>
      <c r="NAS36" s="326"/>
      <c r="NAT36" s="326"/>
      <c r="NAU36" s="326"/>
      <c r="NAV36" s="326"/>
      <c r="NAW36" s="326"/>
      <c r="NAX36" s="326"/>
      <c r="NAY36" s="326"/>
      <c r="NAZ36" s="326"/>
      <c r="NBA36" s="326"/>
      <c r="NBB36" s="326"/>
      <c r="NBC36" s="326"/>
      <c r="NBD36" s="326"/>
      <c r="NBE36" s="326"/>
      <c r="NBF36" s="326"/>
      <c r="NBG36" s="326"/>
      <c r="NBH36" s="326"/>
      <c r="NBI36" s="326"/>
      <c r="NBJ36" s="326"/>
      <c r="NBK36" s="326"/>
      <c r="NBL36" s="326"/>
      <c r="NBM36" s="326"/>
      <c r="NBN36" s="326"/>
      <c r="NBO36" s="326"/>
      <c r="NBP36" s="326"/>
      <c r="NBQ36" s="326"/>
      <c r="NBR36" s="326"/>
      <c r="NBS36" s="326"/>
      <c r="NBT36" s="326"/>
      <c r="NBU36" s="326"/>
      <c r="NBV36" s="326"/>
      <c r="NBW36" s="326"/>
      <c r="NBX36" s="326"/>
      <c r="NBY36" s="326"/>
      <c r="NBZ36" s="326"/>
      <c r="NCA36" s="326"/>
      <c r="NCB36" s="326"/>
      <c r="NCC36" s="326"/>
      <c r="NCD36" s="326"/>
      <c r="NCE36" s="326"/>
      <c r="NCF36" s="326"/>
      <c r="NCG36" s="326"/>
      <c r="NCH36" s="326"/>
      <c r="NCI36" s="326"/>
      <c r="NCJ36" s="326"/>
      <c r="NCK36" s="326"/>
      <c r="NCL36" s="326"/>
      <c r="NCM36" s="326"/>
      <c r="NCN36" s="326"/>
      <c r="NCO36" s="326"/>
      <c r="NCP36" s="326"/>
      <c r="NCQ36" s="326"/>
      <c r="NCR36" s="326"/>
      <c r="NCS36" s="326"/>
      <c r="NCT36" s="326"/>
      <c r="NCU36" s="326"/>
      <c r="NCV36" s="326"/>
      <c r="NCW36" s="326"/>
      <c r="NCX36" s="326"/>
      <c r="NCY36" s="326"/>
      <c r="NCZ36" s="326"/>
      <c r="NDA36" s="326"/>
      <c r="NDB36" s="326"/>
      <c r="NDC36" s="326"/>
      <c r="NDD36" s="326"/>
      <c r="NDE36" s="326"/>
      <c r="NDF36" s="326"/>
      <c r="NDG36" s="326"/>
      <c r="NDH36" s="326"/>
      <c r="NDI36" s="326"/>
      <c r="NDJ36" s="326"/>
      <c r="NDK36" s="326"/>
      <c r="NDL36" s="326"/>
      <c r="NDM36" s="326"/>
      <c r="NDN36" s="326"/>
      <c r="NDO36" s="326"/>
      <c r="NDP36" s="326"/>
      <c r="NDQ36" s="326"/>
      <c r="NDR36" s="326"/>
      <c r="NDS36" s="326"/>
      <c r="NDT36" s="326"/>
      <c r="NDU36" s="326"/>
      <c r="NDV36" s="326"/>
      <c r="NDW36" s="326"/>
      <c r="NDX36" s="326"/>
      <c r="NDY36" s="326"/>
      <c r="NDZ36" s="326"/>
      <c r="NEA36" s="326"/>
      <c r="NEB36" s="326"/>
      <c r="NEC36" s="326"/>
      <c r="NED36" s="326"/>
      <c r="NEE36" s="326"/>
      <c r="NEF36" s="326"/>
      <c r="NEG36" s="326"/>
      <c r="NEH36" s="326"/>
      <c r="NEI36" s="326"/>
      <c r="NEJ36" s="326"/>
      <c r="NEK36" s="326"/>
      <c r="NEL36" s="326"/>
      <c r="NEM36" s="326"/>
      <c r="NEN36" s="326"/>
      <c r="NEO36" s="326"/>
      <c r="NEP36" s="326"/>
      <c r="NEQ36" s="326"/>
      <c r="NER36" s="326"/>
      <c r="NES36" s="326"/>
      <c r="NET36" s="326"/>
      <c r="NEU36" s="326"/>
      <c r="NEV36" s="326"/>
      <c r="NEW36" s="326"/>
      <c r="NEX36" s="326"/>
      <c r="NEY36" s="326"/>
      <c r="NEZ36" s="326"/>
      <c r="NFA36" s="326"/>
      <c r="NFB36" s="326"/>
      <c r="NFC36" s="326"/>
      <c r="NFD36" s="326"/>
      <c r="NFE36" s="326"/>
      <c r="NFF36" s="326"/>
      <c r="NFG36" s="326"/>
      <c r="NFH36" s="326"/>
      <c r="NFI36" s="326"/>
      <c r="NFJ36" s="326"/>
      <c r="NFK36" s="326"/>
      <c r="NFL36" s="326"/>
      <c r="NFM36" s="326"/>
      <c r="NFN36" s="326"/>
      <c r="NFO36" s="326"/>
      <c r="NFP36" s="326"/>
      <c r="NFQ36" s="326"/>
      <c r="NFR36" s="326"/>
      <c r="NFS36" s="326"/>
      <c r="NFT36" s="326"/>
      <c r="NFU36" s="326"/>
      <c r="NFV36" s="326"/>
      <c r="NFW36" s="326"/>
      <c r="NFX36" s="326"/>
      <c r="NFY36" s="326"/>
      <c r="NFZ36" s="326"/>
      <c r="NGA36" s="326"/>
      <c r="NGB36" s="326"/>
      <c r="NGC36" s="326"/>
      <c r="NGD36" s="326"/>
      <c r="NGE36" s="326"/>
      <c r="NGF36" s="326"/>
      <c r="NGG36" s="326"/>
      <c r="NGH36" s="326"/>
      <c r="NGI36" s="326"/>
      <c r="NGJ36" s="326"/>
      <c r="NGK36" s="326"/>
      <c r="NGL36" s="326"/>
      <c r="NGM36" s="326"/>
      <c r="NGN36" s="326"/>
      <c r="NGO36" s="326"/>
      <c r="NGP36" s="326"/>
      <c r="NGQ36" s="326"/>
      <c r="NGR36" s="326"/>
      <c r="NGS36" s="326"/>
      <c r="NGT36" s="326"/>
      <c r="NGU36" s="326"/>
      <c r="NGV36" s="326"/>
      <c r="NGW36" s="326"/>
      <c r="NGX36" s="326"/>
      <c r="NGY36" s="326"/>
      <c r="NGZ36" s="326"/>
      <c r="NHA36" s="326"/>
      <c r="NHB36" s="326"/>
      <c r="NHC36" s="326"/>
      <c r="NHD36" s="326"/>
      <c r="NHE36" s="326"/>
      <c r="NHF36" s="326"/>
      <c r="NHG36" s="326"/>
      <c r="NHH36" s="326"/>
      <c r="NHI36" s="326"/>
      <c r="NHJ36" s="326"/>
      <c r="NHK36" s="326"/>
      <c r="NHL36" s="326"/>
      <c r="NHM36" s="326"/>
      <c r="NHN36" s="326"/>
      <c r="NHO36" s="326"/>
      <c r="NHP36" s="326"/>
      <c r="NHQ36" s="326"/>
      <c r="NHR36" s="326"/>
      <c r="NHS36" s="326"/>
      <c r="NHT36" s="326"/>
      <c r="NHU36" s="326"/>
      <c r="NHV36" s="326"/>
      <c r="NHW36" s="326"/>
      <c r="NHX36" s="326"/>
      <c r="NHY36" s="326"/>
      <c r="NHZ36" s="326"/>
      <c r="NIA36" s="326"/>
      <c r="NIB36" s="326"/>
      <c r="NIC36" s="326"/>
      <c r="NID36" s="326"/>
      <c r="NIE36" s="326"/>
      <c r="NIF36" s="326"/>
      <c r="NIG36" s="326"/>
      <c r="NIH36" s="326"/>
      <c r="NII36" s="326"/>
      <c r="NIJ36" s="326"/>
      <c r="NIK36" s="326"/>
      <c r="NIL36" s="326"/>
      <c r="NIM36" s="326"/>
      <c r="NIN36" s="326"/>
      <c r="NIO36" s="326"/>
      <c r="NIP36" s="326"/>
      <c r="NIQ36" s="326"/>
      <c r="NIR36" s="326"/>
      <c r="NIS36" s="326"/>
      <c r="NIT36" s="326"/>
      <c r="NIU36" s="326"/>
      <c r="NIV36" s="326"/>
      <c r="NIW36" s="326"/>
      <c r="NIX36" s="326"/>
      <c r="NIY36" s="326"/>
      <c r="NIZ36" s="326"/>
      <c r="NJA36" s="326"/>
      <c r="NJB36" s="326"/>
      <c r="NJC36" s="326"/>
      <c r="NJD36" s="326"/>
      <c r="NJE36" s="326"/>
      <c r="NJF36" s="326"/>
      <c r="NJG36" s="326"/>
      <c r="NJH36" s="326"/>
      <c r="NJI36" s="326"/>
      <c r="NJJ36" s="326"/>
      <c r="NJK36" s="326"/>
      <c r="NJL36" s="326"/>
      <c r="NJM36" s="326"/>
      <c r="NJN36" s="326"/>
      <c r="NJO36" s="326"/>
      <c r="NJP36" s="326"/>
      <c r="NJQ36" s="326"/>
      <c r="NJR36" s="326"/>
      <c r="NJS36" s="326"/>
      <c r="NJT36" s="326"/>
      <c r="NJU36" s="326"/>
      <c r="NJV36" s="326"/>
      <c r="NJW36" s="326"/>
      <c r="NJX36" s="326"/>
      <c r="NJY36" s="326"/>
      <c r="NJZ36" s="326"/>
      <c r="NKA36" s="326"/>
      <c r="NKB36" s="326"/>
      <c r="NKC36" s="326"/>
      <c r="NKD36" s="326"/>
      <c r="NKE36" s="326"/>
      <c r="NKF36" s="326"/>
      <c r="NKG36" s="326"/>
      <c r="NKH36" s="326"/>
      <c r="NKI36" s="326"/>
      <c r="NKJ36" s="326"/>
      <c r="NKK36" s="326"/>
      <c r="NKL36" s="326"/>
      <c r="NKM36" s="326"/>
      <c r="NKN36" s="326"/>
      <c r="NKO36" s="326"/>
      <c r="NKP36" s="326"/>
      <c r="NKQ36" s="326"/>
      <c r="NKR36" s="326"/>
      <c r="NKS36" s="326"/>
      <c r="NKT36" s="326"/>
      <c r="NKU36" s="326"/>
      <c r="NKV36" s="326"/>
      <c r="NKW36" s="326"/>
      <c r="NKX36" s="326"/>
      <c r="NKY36" s="326"/>
      <c r="NKZ36" s="326"/>
      <c r="NLA36" s="326"/>
      <c r="NLB36" s="326"/>
      <c r="NLC36" s="326"/>
      <c r="NLD36" s="326"/>
      <c r="NLE36" s="326"/>
      <c r="NLF36" s="326"/>
      <c r="NLG36" s="326"/>
      <c r="NLH36" s="326"/>
      <c r="NLI36" s="326"/>
      <c r="NLJ36" s="326"/>
      <c r="NLK36" s="326"/>
      <c r="NLL36" s="326"/>
      <c r="NLM36" s="326"/>
      <c r="NLN36" s="326"/>
      <c r="NLO36" s="326"/>
      <c r="NLP36" s="326"/>
      <c r="NLQ36" s="326"/>
      <c r="NLR36" s="326"/>
      <c r="NLS36" s="326"/>
      <c r="NLT36" s="326"/>
      <c r="NLU36" s="326"/>
      <c r="NLV36" s="326"/>
      <c r="NLW36" s="326"/>
      <c r="NLX36" s="326"/>
      <c r="NLY36" s="326"/>
      <c r="NLZ36" s="326"/>
      <c r="NMA36" s="326"/>
      <c r="NMB36" s="326"/>
      <c r="NMC36" s="326"/>
      <c r="NMD36" s="326"/>
      <c r="NME36" s="326"/>
      <c r="NMF36" s="326"/>
      <c r="NMG36" s="326"/>
      <c r="NMH36" s="326"/>
      <c r="NMI36" s="326"/>
      <c r="NMJ36" s="326"/>
      <c r="NMK36" s="326"/>
      <c r="NML36" s="326"/>
      <c r="NMM36" s="326"/>
      <c r="NMN36" s="326"/>
      <c r="NMO36" s="326"/>
      <c r="NMP36" s="326"/>
      <c r="NMQ36" s="326"/>
      <c r="NMR36" s="326"/>
      <c r="NMS36" s="326"/>
      <c r="NMT36" s="326"/>
      <c r="NMU36" s="326"/>
      <c r="NMV36" s="326"/>
      <c r="NMW36" s="326"/>
      <c r="NMX36" s="326"/>
      <c r="NMY36" s="326"/>
      <c r="NMZ36" s="326"/>
      <c r="NNA36" s="326"/>
      <c r="NNB36" s="326"/>
      <c r="NNC36" s="326"/>
      <c r="NND36" s="326"/>
      <c r="NNE36" s="326"/>
      <c r="NNF36" s="326"/>
      <c r="NNG36" s="326"/>
      <c r="NNH36" s="326"/>
      <c r="NNI36" s="326"/>
      <c r="NNJ36" s="326"/>
      <c r="NNK36" s="326"/>
      <c r="NNL36" s="326"/>
      <c r="NNM36" s="326"/>
      <c r="NNN36" s="326"/>
      <c r="NNO36" s="326"/>
      <c r="NNP36" s="326"/>
      <c r="NNQ36" s="326"/>
      <c r="NNR36" s="326"/>
      <c r="NNS36" s="326"/>
      <c r="NNT36" s="326"/>
      <c r="NNU36" s="326"/>
      <c r="NNV36" s="326"/>
      <c r="NNW36" s="326"/>
      <c r="NNX36" s="326"/>
      <c r="NNY36" s="326"/>
      <c r="NNZ36" s="326"/>
      <c r="NOA36" s="326"/>
      <c r="NOB36" s="326"/>
      <c r="NOC36" s="326"/>
      <c r="NOD36" s="326"/>
      <c r="NOE36" s="326"/>
      <c r="NOF36" s="326"/>
      <c r="NOG36" s="326"/>
      <c r="NOH36" s="326"/>
      <c r="NOI36" s="326"/>
      <c r="NOJ36" s="326"/>
      <c r="NOK36" s="326"/>
      <c r="NOL36" s="326"/>
      <c r="NOM36" s="326"/>
      <c r="NON36" s="326"/>
      <c r="NOO36" s="326"/>
      <c r="NOP36" s="326"/>
      <c r="NOQ36" s="326"/>
      <c r="NOR36" s="326"/>
      <c r="NOS36" s="326"/>
      <c r="NOT36" s="326"/>
      <c r="NOU36" s="326"/>
      <c r="NOV36" s="326"/>
      <c r="NOW36" s="326"/>
      <c r="NOX36" s="326"/>
      <c r="NOY36" s="326"/>
      <c r="NOZ36" s="326"/>
      <c r="NPA36" s="326"/>
      <c r="NPB36" s="326"/>
      <c r="NPC36" s="326"/>
      <c r="NPD36" s="326"/>
      <c r="NPE36" s="326"/>
      <c r="NPF36" s="326"/>
      <c r="NPG36" s="326"/>
      <c r="NPH36" s="326"/>
      <c r="NPI36" s="326"/>
      <c r="NPJ36" s="326"/>
      <c r="NPK36" s="326"/>
      <c r="NPL36" s="326"/>
      <c r="NPM36" s="326"/>
      <c r="NPN36" s="326"/>
      <c r="NPO36" s="326"/>
      <c r="NPP36" s="326"/>
      <c r="NPQ36" s="326"/>
      <c r="NPR36" s="326"/>
      <c r="NPS36" s="326"/>
      <c r="NPT36" s="326"/>
      <c r="NPU36" s="326"/>
      <c r="NPV36" s="326"/>
      <c r="NPW36" s="326"/>
      <c r="NPX36" s="326"/>
      <c r="NPY36" s="326"/>
      <c r="NPZ36" s="326"/>
      <c r="NQA36" s="326"/>
      <c r="NQB36" s="326"/>
      <c r="NQC36" s="326"/>
      <c r="NQD36" s="326"/>
      <c r="NQE36" s="326"/>
      <c r="NQF36" s="326"/>
      <c r="NQG36" s="326"/>
      <c r="NQH36" s="326"/>
      <c r="NQI36" s="326"/>
      <c r="NQJ36" s="326"/>
      <c r="NQK36" s="326"/>
      <c r="NQL36" s="326"/>
      <c r="NQM36" s="326"/>
      <c r="NQN36" s="326"/>
      <c r="NQO36" s="326"/>
      <c r="NQP36" s="326"/>
      <c r="NQQ36" s="326"/>
      <c r="NQR36" s="326"/>
      <c r="NQS36" s="326"/>
      <c r="NQT36" s="326"/>
      <c r="NQU36" s="326"/>
      <c r="NQV36" s="326"/>
      <c r="NQW36" s="326"/>
      <c r="NQX36" s="326"/>
      <c r="NQY36" s="326"/>
      <c r="NQZ36" s="326"/>
      <c r="NRA36" s="326"/>
      <c r="NRB36" s="326"/>
      <c r="NRC36" s="326"/>
      <c r="NRD36" s="326"/>
      <c r="NRE36" s="326"/>
      <c r="NRF36" s="326"/>
      <c r="NRG36" s="326"/>
      <c r="NRH36" s="326"/>
      <c r="NRI36" s="326"/>
      <c r="NRJ36" s="326"/>
      <c r="NRK36" s="326"/>
      <c r="NRL36" s="326"/>
      <c r="NRM36" s="326"/>
      <c r="NRN36" s="326"/>
      <c r="NRO36" s="326"/>
      <c r="NRP36" s="326"/>
      <c r="NRQ36" s="326"/>
      <c r="NRR36" s="326"/>
      <c r="NRS36" s="326"/>
      <c r="NRT36" s="326"/>
      <c r="NRU36" s="326"/>
      <c r="NRV36" s="326"/>
      <c r="NRW36" s="326"/>
      <c r="NRX36" s="326"/>
      <c r="NRY36" s="326"/>
      <c r="NRZ36" s="326"/>
      <c r="NSA36" s="326"/>
      <c r="NSB36" s="326"/>
      <c r="NSC36" s="326"/>
      <c r="NSD36" s="326"/>
      <c r="NSE36" s="326"/>
      <c r="NSF36" s="326"/>
      <c r="NSG36" s="326"/>
      <c r="NSH36" s="326"/>
      <c r="NSI36" s="326"/>
      <c r="NSJ36" s="326"/>
      <c r="NSK36" s="326"/>
      <c r="NSL36" s="326"/>
      <c r="NSM36" s="326"/>
      <c r="NSN36" s="326"/>
      <c r="NSO36" s="326"/>
      <c r="NSP36" s="326"/>
      <c r="NSQ36" s="326"/>
      <c r="NSR36" s="326"/>
      <c r="NSS36" s="326"/>
      <c r="NST36" s="326"/>
      <c r="NSU36" s="326"/>
      <c r="NSV36" s="326"/>
      <c r="NSW36" s="326"/>
      <c r="NSX36" s="326"/>
      <c r="NSY36" s="326"/>
      <c r="NSZ36" s="326"/>
      <c r="NTA36" s="326"/>
      <c r="NTB36" s="326"/>
      <c r="NTC36" s="326"/>
      <c r="NTD36" s="326"/>
      <c r="NTE36" s="326"/>
      <c r="NTF36" s="326"/>
      <c r="NTG36" s="326"/>
      <c r="NTH36" s="326"/>
      <c r="NTI36" s="326"/>
      <c r="NTJ36" s="326"/>
      <c r="NTK36" s="326"/>
      <c r="NTL36" s="326"/>
      <c r="NTM36" s="326"/>
      <c r="NTN36" s="326"/>
      <c r="NTO36" s="326"/>
      <c r="NTP36" s="326"/>
      <c r="NTQ36" s="326"/>
      <c r="NTR36" s="326"/>
      <c r="NTS36" s="326"/>
      <c r="NTT36" s="326"/>
      <c r="NTU36" s="326"/>
      <c r="NTV36" s="326"/>
      <c r="NTW36" s="326"/>
      <c r="NTX36" s="326"/>
      <c r="NTY36" s="326"/>
      <c r="NTZ36" s="326"/>
      <c r="NUA36" s="326"/>
      <c r="NUB36" s="326"/>
      <c r="NUC36" s="326"/>
      <c r="NUD36" s="326"/>
      <c r="NUE36" s="326"/>
      <c r="NUF36" s="326"/>
      <c r="NUG36" s="326"/>
      <c r="NUH36" s="326"/>
      <c r="NUI36" s="326"/>
      <c r="NUJ36" s="326"/>
      <c r="NUK36" s="326"/>
      <c r="NUL36" s="326"/>
      <c r="NUM36" s="326"/>
      <c r="NUN36" s="326"/>
      <c r="NUO36" s="326"/>
      <c r="NUP36" s="326"/>
      <c r="NUQ36" s="326"/>
      <c r="NUR36" s="326"/>
      <c r="NUS36" s="326"/>
      <c r="NUT36" s="326"/>
      <c r="NUU36" s="326"/>
      <c r="NUV36" s="326"/>
      <c r="NUW36" s="326"/>
      <c r="NUX36" s="326"/>
      <c r="NUY36" s="326"/>
      <c r="NUZ36" s="326"/>
      <c r="NVA36" s="326"/>
      <c r="NVB36" s="326"/>
      <c r="NVC36" s="326"/>
      <c r="NVD36" s="326"/>
      <c r="NVE36" s="326"/>
      <c r="NVF36" s="326"/>
      <c r="NVG36" s="326"/>
      <c r="NVH36" s="326"/>
      <c r="NVI36" s="326"/>
      <c r="NVJ36" s="326"/>
      <c r="NVK36" s="326"/>
      <c r="NVL36" s="326"/>
      <c r="NVM36" s="326"/>
      <c r="NVN36" s="326"/>
      <c r="NVO36" s="326"/>
      <c r="NVP36" s="326"/>
      <c r="NVQ36" s="326"/>
      <c r="NVR36" s="326"/>
      <c r="NVS36" s="326"/>
      <c r="NVT36" s="326"/>
      <c r="NVU36" s="326"/>
      <c r="NVV36" s="326"/>
      <c r="NVW36" s="326"/>
      <c r="NVX36" s="326"/>
      <c r="NVY36" s="326"/>
      <c r="NVZ36" s="326"/>
      <c r="NWA36" s="326"/>
      <c r="NWB36" s="326"/>
      <c r="NWC36" s="326"/>
      <c r="NWD36" s="326"/>
      <c r="NWE36" s="326"/>
      <c r="NWF36" s="326"/>
      <c r="NWG36" s="326"/>
      <c r="NWH36" s="326"/>
      <c r="NWI36" s="326"/>
      <c r="NWJ36" s="326"/>
      <c r="NWK36" s="326"/>
      <c r="NWL36" s="326"/>
      <c r="NWM36" s="326"/>
      <c r="NWN36" s="326"/>
      <c r="NWO36" s="326"/>
      <c r="NWP36" s="326"/>
      <c r="NWQ36" s="326"/>
      <c r="NWR36" s="326"/>
      <c r="NWS36" s="326"/>
      <c r="NWT36" s="326"/>
      <c r="NWU36" s="326"/>
      <c r="NWV36" s="326"/>
      <c r="NWW36" s="326"/>
      <c r="NWX36" s="326"/>
      <c r="NWY36" s="326"/>
      <c r="NWZ36" s="326"/>
      <c r="NXA36" s="326"/>
      <c r="NXB36" s="326"/>
      <c r="NXC36" s="326"/>
      <c r="NXD36" s="326"/>
      <c r="NXE36" s="326"/>
      <c r="NXF36" s="326"/>
      <c r="NXG36" s="326"/>
      <c r="NXH36" s="326"/>
      <c r="NXI36" s="326"/>
      <c r="NXJ36" s="326"/>
      <c r="NXK36" s="326"/>
      <c r="NXL36" s="326"/>
      <c r="NXM36" s="326"/>
      <c r="NXN36" s="326"/>
      <c r="NXO36" s="326"/>
      <c r="NXP36" s="326"/>
      <c r="NXQ36" s="326"/>
      <c r="NXR36" s="326"/>
      <c r="NXS36" s="326"/>
      <c r="NXT36" s="326"/>
      <c r="NXU36" s="326"/>
      <c r="NXV36" s="326"/>
      <c r="NXW36" s="326"/>
      <c r="NXX36" s="326"/>
      <c r="NXY36" s="326"/>
      <c r="NXZ36" s="326"/>
      <c r="NYA36" s="326"/>
      <c r="NYB36" s="326"/>
      <c r="NYC36" s="326"/>
      <c r="NYD36" s="326"/>
      <c r="NYE36" s="326"/>
      <c r="NYF36" s="326"/>
      <c r="NYG36" s="326"/>
      <c r="NYH36" s="326"/>
      <c r="NYI36" s="326"/>
      <c r="NYJ36" s="326"/>
      <c r="NYK36" s="326"/>
      <c r="NYL36" s="326"/>
      <c r="NYM36" s="326"/>
      <c r="NYN36" s="326"/>
      <c r="NYO36" s="326"/>
      <c r="NYP36" s="326"/>
      <c r="NYQ36" s="326"/>
      <c r="NYR36" s="326"/>
      <c r="NYS36" s="326"/>
      <c r="NYT36" s="326"/>
      <c r="NYU36" s="326"/>
      <c r="NYV36" s="326"/>
      <c r="NYW36" s="326"/>
      <c r="NYX36" s="326"/>
      <c r="NYY36" s="326"/>
      <c r="NYZ36" s="326"/>
      <c r="NZA36" s="326"/>
      <c r="NZB36" s="326"/>
      <c r="NZC36" s="326"/>
      <c r="NZD36" s="326"/>
      <c r="NZE36" s="326"/>
      <c r="NZF36" s="326"/>
      <c r="NZG36" s="326"/>
      <c r="NZH36" s="326"/>
      <c r="NZI36" s="326"/>
      <c r="NZJ36" s="326"/>
      <c r="NZK36" s="326"/>
      <c r="NZL36" s="326"/>
      <c r="NZM36" s="326"/>
      <c r="NZN36" s="326"/>
      <c r="NZO36" s="326"/>
      <c r="NZP36" s="326"/>
      <c r="NZQ36" s="326"/>
      <c r="NZR36" s="326"/>
      <c r="NZS36" s="326"/>
      <c r="NZT36" s="326"/>
      <c r="NZU36" s="326"/>
      <c r="NZV36" s="326"/>
      <c r="NZW36" s="326"/>
      <c r="NZX36" s="326"/>
      <c r="NZY36" s="326"/>
      <c r="NZZ36" s="326"/>
      <c r="OAA36" s="326"/>
      <c r="OAB36" s="326"/>
      <c r="OAC36" s="326"/>
      <c r="OAD36" s="326"/>
      <c r="OAE36" s="326"/>
      <c r="OAF36" s="326"/>
      <c r="OAG36" s="326"/>
      <c r="OAH36" s="326"/>
      <c r="OAI36" s="326"/>
      <c r="OAJ36" s="326"/>
      <c r="OAK36" s="326"/>
      <c r="OAL36" s="326"/>
      <c r="OAM36" s="326"/>
      <c r="OAN36" s="326"/>
      <c r="OAO36" s="326"/>
      <c r="OAP36" s="326"/>
      <c r="OAQ36" s="326"/>
      <c r="OAR36" s="326"/>
      <c r="OAS36" s="326"/>
      <c r="OAT36" s="326"/>
      <c r="OAU36" s="326"/>
      <c r="OAV36" s="326"/>
      <c r="OAW36" s="326"/>
      <c r="OAX36" s="326"/>
      <c r="OAY36" s="326"/>
      <c r="OAZ36" s="326"/>
      <c r="OBA36" s="326"/>
      <c r="OBB36" s="326"/>
      <c r="OBC36" s="326"/>
      <c r="OBD36" s="326"/>
      <c r="OBE36" s="326"/>
      <c r="OBF36" s="326"/>
      <c r="OBG36" s="326"/>
      <c r="OBH36" s="326"/>
      <c r="OBI36" s="326"/>
      <c r="OBJ36" s="326"/>
      <c r="OBK36" s="326"/>
      <c r="OBL36" s="326"/>
      <c r="OBM36" s="326"/>
      <c r="OBN36" s="326"/>
      <c r="OBO36" s="326"/>
      <c r="OBP36" s="326"/>
      <c r="OBQ36" s="326"/>
      <c r="OBR36" s="326"/>
      <c r="OBS36" s="326"/>
      <c r="OBT36" s="326"/>
      <c r="OBU36" s="326"/>
      <c r="OBV36" s="326"/>
      <c r="OBW36" s="326"/>
      <c r="OBX36" s="326"/>
      <c r="OBY36" s="326"/>
      <c r="OBZ36" s="326"/>
      <c r="OCA36" s="326"/>
      <c r="OCB36" s="326"/>
      <c r="OCC36" s="326"/>
      <c r="OCD36" s="326"/>
      <c r="OCE36" s="326"/>
      <c r="OCF36" s="326"/>
      <c r="OCG36" s="326"/>
      <c r="OCH36" s="326"/>
      <c r="OCI36" s="326"/>
      <c r="OCJ36" s="326"/>
      <c r="OCK36" s="326"/>
      <c r="OCL36" s="326"/>
      <c r="OCM36" s="326"/>
      <c r="OCN36" s="326"/>
      <c r="OCO36" s="326"/>
      <c r="OCP36" s="326"/>
      <c r="OCQ36" s="326"/>
      <c r="OCR36" s="326"/>
      <c r="OCS36" s="326"/>
      <c r="OCT36" s="326"/>
      <c r="OCU36" s="326"/>
      <c r="OCV36" s="326"/>
      <c r="OCW36" s="326"/>
      <c r="OCX36" s="326"/>
      <c r="OCY36" s="326"/>
      <c r="OCZ36" s="326"/>
      <c r="ODA36" s="326"/>
      <c r="ODB36" s="326"/>
      <c r="ODC36" s="326"/>
      <c r="ODD36" s="326"/>
      <c r="ODE36" s="326"/>
      <c r="ODF36" s="326"/>
      <c r="ODG36" s="326"/>
      <c r="ODH36" s="326"/>
      <c r="ODI36" s="326"/>
      <c r="ODJ36" s="326"/>
      <c r="ODK36" s="326"/>
      <c r="ODL36" s="326"/>
      <c r="ODM36" s="326"/>
      <c r="ODN36" s="326"/>
      <c r="ODO36" s="326"/>
      <c r="ODP36" s="326"/>
      <c r="ODQ36" s="326"/>
      <c r="ODR36" s="326"/>
      <c r="ODS36" s="326"/>
      <c r="ODT36" s="326"/>
      <c r="ODU36" s="326"/>
      <c r="ODV36" s="326"/>
      <c r="ODW36" s="326"/>
      <c r="ODX36" s="326"/>
      <c r="ODY36" s="326"/>
      <c r="ODZ36" s="326"/>
      <c r="OEA36" s="326"/>
      <c r="OEB36" s="326"/>
      <c r="OEC36" s="326"/>
      <c r="OED36" s="326"/>
      <c r="OEE36" s="326"/>
      <c r="OEF36" s="326"/>
      <c r="OEG36" s="326"/>
      <c r="OEH36" s="326"/>
      <c r="OEI36" s="326"/>
      <c r="OEJ36" s="326"/>
      <c r="OEK36" s="326"/>
      <c r="OEL36" s="326"/>
      <c r="OEM36" s="326"/>
      <c r="OEN36" s="326"/>
      <c r="OEO36" s="326"/>
      <c r="OEP36" s="326"/>
      <c r="OEQ36" s="326"/>
      <c r="OER36" s="326"/>
      <c r="OES36" s="326"/>
      <c r="OET36" s="326"/>
      <c r="OEU36" s="326"/>
      <c r="OEV36" s="326"/>
      <c r="OEW36" s="326"/>
      <c r="OEX36" s="326"/>
      <c r="OEY36" s="326"/>
      <c r="OEZ36" s="326"/>
      <c r="OFA36" s="326"/>
      <c r="OFB36" s="326"/>
      <c r="OFC36" s="326"/>
      <c r="OFD36" s="326"/>
      <c r="OFE36" s="326"/>
      <c r="OFF36" s="326"/>
      <c r="OFG36" s="326"/>
      <c r="OFH36" s="326"/>
      <c r="OFI36" s="326"/>
      <c r="OFJ36" s="326"/>
      <c r="OFK36" s="326"/>
      <c r="OFL36" s="326"/>
      <c r="OFM36" s="326"/>
      <c r="OFN36" s="326"/>
      <c r="OFO36" s="326"/>
      <c r="OFP36" s="326"/>
      <c r="OFQ36" s="326"/>
      <c r="OFR36" s="326"/>
      <c r="OFS36" s="326"/>
      <c r="OFT36" s="326"/>
      <c r="OFU36" s="326"/>
      <c r="OFV36" s="326"/>
      <c r="OFW36" s="326"/>
      <c r="OFX36" s="326"/>
      <c r="OFY36" s="326"/>
      <c r="OFZ36" s="326"/>
      <c r="OGA36" s="326"/>
      <c r="OGB36" s="326"/>
      <c r="OGC36" s="326"/>
      <c r="OGD36" s="326"/>
      <c r="OGE36" s="326"/>
      <c r="OGF36" s="326"/>
      <c r="OGG36" s="326"/>
      <c r="OGH36" s="326"/>
      <c r="OGI36" s="326"/>
      <c r="OGJ36" s="326"/>
      <c r="OGK36" s="326"/>
      <c r="OGL36" s="326"/>
      <c r="OGM36" s="326"/>
      <c r="OGN36" s="326"/>
      <c r="OGO36" s="326"/>
      <c r="OGP36" s="326"/>
      <c r="OGQ36" s="326"/>
      <c r="OGR36" s="326"/>
      <c r="OGS36" s="326"/>
      <c r="OGT36" s="326"/>
      <c r="OGU36" s="326"/>
      <c r="OGV36" s="326"/>
      <c r="OGW36" s="326"/>
      <c r="OGX36" s="326"/>
      <c r="OGY36" s="326"/>
      <c r="OGZ36" s="326"/>
      <c r="OHA36" s="326"/>
      <c r="OHB36" s="326"/>
      <c r="OHC36" s="326"/>
      <c r="OHD36" s="326"/>
      <c r="OHE36" s="326"/>
      <c r="OHF36" s="326"/>
      <c r="OHG36" s="326"/>
      <c r="OHH36" s="326"/>
      <c r="OHI36" s="326"/>
      <c r="OHJ36" s="326"/>
      <c r="OHK36" s="326"/>
      <c r="OHL36" s="326"/>
      <c r="OHM36" s="326"/>
      <c r="OHN36" s="326"/>
      <c r="OHO36" s="326"/>
      <c r="OHP36" s="326"/>
      <c r="OHQ36" s="326"/>
      <c r="OHR36" s="326"/>
      <c r="OHS36" s="326"/>
      <c r="OHT36" s="326"/>
      <c r="OHU36" s="326"/>
      <c r="OHV36" s="326"/>
      <c r="OHW36" s="326"/>
      <c r="OHX36" s="326"/>
      <c r="OHY36" s="326"/>
      <c r="OHZ36" s="326"/>
      <c r="OIA36" s="326"/>
      <c r="OIB36" s="326"/>
      <c r="OIC36" s="326"/>
      <c r="OID36" s="326"/>
      <c r="OIE36" s="326"/>
      <c r="OIF36" s="326"/>
      <c r="OIG36" s="326"/>
      <c r="OIH36" s="326"/>
      <c r="OII36" s="326"/>
      <c r="OIJ36" s="326"/>
      <c r="OIK36" s="326"/>
      <c r="OIL36" s="326"/>
      <c r="OIM36" s="326"/>
      <c r="OIN36" s="326"/>
      <c r="OIO36" s="326"/>
      <c r="OIP36" s="326"/>
      <c r="OIQ36" s="326"/>
      <c r="OIR36" s="326"/>
      <c r="OIS36" s="326"/>
      <c r="OIT36" s="326"/>
      <c r="OIU36" s="326"/>
      <c r="OIV36" s="326"/>
      <c r="OIW36" s="326"/>
      <c r="OIX36" s="326"/>
      <c r="OIY36" s="326"/>
      <c r="OIZ36" s="326"/>
      <c r="OJA36" s="326"/>
      <c r="OJB36" s="326"/>
      <c r="OJC36" s="326"/>
      <c r="OJD36" s="326"/>
      <c r="OJE36" s="326"/>
      <c r="OJF36" s="326"/>
      <c r="OJG36" s="326"/>
      <c r="OJH36" s="326"/>
      <c r="OJI36" s="326"/>
      <c r="OJJ36" s="326"/>
      <c r="OJK36" s="326"/>
      <c r="OJL36" s="326"/>
      <c r="OJM36" s="326"/>
      <c r="OJN36" s="326"/>
      <c r="OJO36" s="326"/>
      <c r="OJP36" s="326"/>
      <c r="OJQ36" s="326"/>
      <c r="OJR36" s="326"/>
      <c r="OJS36" s="326"/>
      <c r="OJT36" s="326"/>
      <c r="OJU36" s="326"/>
      <c r="OJV36" s="326"/>
      <c r="OJW36" s="326"/>
      <c r="OJX36" s="326"/>
      <c r="OJY36" s="326"/>
      <c r="OJZ36" s="326"/>
      <c r="OKA36" s="326"/>
      <c r="OKB36" s="326"/>
      <c r="OKC36" s="326"/>
      <c r="OKD36" s="326"/>
      <c r="OKE36" s="326"/>
      <c r="OKF36" s="326"/>
      <c r="OKG36" s="326"/>
      <c r="OKH36" s="326"/>
      <c r="OKI36" s="326"/>
      <c r="OKJ36" s="326"/>
      <c r="OKK36" s="326"/>
      <c r="OKL36" s="326"/>
      <c r="OKM36" s="326"/>
      <c r="OKN36" s="326"/>
      <c r="OKO36" s="326"/>
      <c r="OKP36" s="326"/>
      <c r="OKQ36" s="326"/>
      <c r="OKR36" s="326"/>
      <c r="OKS36" s="326"/>
      <c r="OKT36" s="326"/>
      <c r="OKU36" s="326"/>
      <c r="OKV36" s="326"/>
      <c r="OKW36" s="326"/>
      <c r="OKX36" s="326"/>
      <c r="OKY36" s="326"/>
      <c r="OKZ36" s="326"/>
      <c r="OLA36" s="326"/>
      <c r="OLB36" s="326"/>
      <c r="OLC36" s="326"/>
      <c r="OLD36" s="326"/>
      <c r="OLE36" s="326"/>
      <c r="OLF36" s="326"/>
      <c r="OLG36" s="326"/>
      <c r="OLH36" s="326"/>
      <c r="OLI36" s="326"/>
      <c r="OLJ36" s="326"/>
      <c r="OLK36" s="326"/>
      <c r="OLL36" s="326"/>
      <c r="OLM36" s="326"/>
      <c r="OLN36" s="326"/>
      <c r="OLO36" s="326"/>
      <c r="OLP36" s="326"/>
      <c r="OLQ36" s="326"/>
      <c r="OLR36" s="326"/>
      <c r="OLS36" s="326"/>
      <c r="OLT36" s="326"/>
      <c r="OLU36" s="326"/>
      <c r="OLV36" s="326"/>
      <c r="OLW36" s="326"/>
      <c r="OLX36" s="326"/>
      <c r="OLY36" s="326"/>
      <c r="OLZ36" s="326"/>
      <c r="OMA36" s="326"/>
      <c r="OMB36" s="326"/>
      <c r="OMC36" s="326"/>
      <c r="OMD36" s="326"/>
      <c r="OME36" s="326"/>
      <c r="OMF36" s="326"/>
      <c r="OMG36" s="326"/>
      <c r="OMH36" s="326"/>
      <c r="OMI36" s="326"/>
      <c r="OMJ36" s="326"/>
      <c r="OMK36" s="326"/>
      <c r="OML36" s="326"/>
      <c r="OMM36" s="326"/>
      <c r="OMN36" s="326"/>
      <c r="OMO36" s="326"/>
      <c r="OMP36" s="326"/>
      <c r="OMQ36" s="326"/>
      <c r="OMR36" s="326"/>
      <c r="OMS36" s="326"/>
      <c r="OMT36" s="326"/>
      <c r="OMU36" s="326"/>
      <c r="OMV36" s="326"/>
      <c r="OMW36" s="326"/>
      <c r="OMX36" s="326"/>
      <c r="OMY36" s="326"/>
      <c r="OMZ36" s="326"/>
      <c r="ONA36" s="326"/>
      <c r="ONB36" s="326"/>
      <c r="ONC36" s="326"/>
      <c r="OND36" s="326"/>
      <c r="ONE36" s="326"/>
      <c r="ONF36" s="326"/>
      <c r="ONG36" s="326"/>
      <c r="ONH36" s="326"/>
      <c r="ONI36" s="326"/>
      <c r="ONJ36" s="326"/>
      <c r="ONK36" s="326"/>
      <c r="ONL36" s="326"/>
      <c r="ONM36" s="326"/>
      <c r="ONN36" s="326"/>
      <c r="ONO36" s="326"/>
      <c r="ONP36" s="326"/>
      <c r="ONQ36" s="326"/>
      <c r="ONR36" s="326"/>
      <c r="ONS36" s="326"/>
      <c r="ONT36" s="326"/>
      <c r="ONU36" s="326"/>
      <c r="ONV36" s="326"/>
      <c r="ONW36" s="326"/>
      <c r="ONX36" s="326"/>
      <c r="ONY36" s="326"/>
      <c r="ONZ36" s="326"/>
      <c r="OOA36" s="326"/>
      <c r="OOB36" s="326"/>
      <c r="OOC36" s="326"/>
      <c r="OOD36" s="326"/>
      <c r="OOE36" s="326"/>
      <c r="OOF36" s="326"/>
      <c r="OOG36" s="326"/>
      <c r="OOH36" s="326"/>
      <c r="OOI36" s="326"/>
      <c r="OOJ36" s="326"/>
      <c r="OOK36" s="326"/>
      <c r="OOL36" s="326"/>
      <c r="OOM36" s="326"/>
      <c r="OON36" s="326"/>
      <c r="OOO36" s="326"/>
      <c r="OOP36" s="326"/>
      <c r="OOQ36" s="326"/>
      <c r="OOR36" s="326"/>
      <c r="OOS36" s="326"/>
      <c r="OOT36" s="326"/>
      <c r="OOU36" s="326"/>
      <c r="OOV36" s="326"/>
      <c r="OOW36" s="326"/>
      <c r="OOX36" s="326"/>
      <c r="OOY36" s="326"/>
      <c r="OOZ36" s="326"/>
      <c r="OPA36" s="326"/>
      <c r="OPB36" s="326"/>
      <c r="OPC36" s="326"/>
      <c r="OPD36" s="326"/>
      <c r="OPE36" s="326"/>
      <c r="OPF36" s="326"/>
      <c r="OPG36" s="326"/>
      <c r="OPH36" s="326"/>
      <c r="OPI36" s="326"/>
      <c r="OPJ36" s="326"/>
      <c r="OPK36" s="326"/>
      <c r="OPL36" s="326"/>
      <c r="OPM36" s="326"/>
      <c r="OPN36" s="326"/>
      <c r="OPO36" s="326"/>
      <c r="OPP36" s="326"/>
      <c r="OPQ36" s="326"/>
      <c r="OPR36" s="326"/>
      <c r="OPS36" s="326"/>
      <c r="OPT36" s="326"/>
      <c r="OPU36" s="326"/>
      <c r="OPV36" s="326"/>
      <c r="OPW36" s="326"/>
      <c r="OPX36" s="326"/>
      <c r="OPY36" s="326"/>
      <c r="OPZ36" s="326"/>
      <c r="OQA36" s="326"/>
      <c r="OQB36" s="326"/>
      <c r="OQC36" s="326"/>
      <c r="OQD36" s="326"/>
      <c r="OQE36" s="326"/>
      <c r="OQF36" s="326"/>
      <c r="OQG36" s="326"/>
      <c r="OQH36" s="326"/>
      <c r="OQI36" s="326"/>
      <c r="OQJ36" s="326"/>
      <c r="OQK36" s="326"/>
      <c r="OQL36" s="326"/>
      <c r="OQM36" s="326"/>
      <c r="OQN36" s="326"/>
      <c r="OQO36" s="326"/>
      <c r="OQP36" s="326"/>
      <c r="OQQ36" s="326"/>
      <c r="OQR36" s="326"/>
      <c r="OQS36" s="326"/>
      <c r="OQT36" s="326"/>
      <c r="OQU36" s="326"/>
      <c r="OQV36" s="326"/>
      <c r="OQW36" s="326"/>
      <c r="OQX36" s="326"/>
      <c r="OQY36" s="326"/>
      <c r="OQZ36" s="326"/>
      <c r="ORA36" s="326"/>
      <c r="ORB36" s="326"/>
      <c r="ORC36" s="326"/>
      <c r="ORD36" s="326"/>
      <c r="ORE36" s="326"/>
      <c r="ORF36" s="326"/>
      <c r="ORG36" s="326"/>
      <c r="ORH36" s="326"/>
      <c r="ORI36" s="326"/>
      <c r="ORJ36" s="326"/>
      <c r="ORK36" s="326"/>
      <c r="ORL36" s="326"/>
      <c r="ORM36" s="326"/>
      <c r="ORN36" s="326"/>
      <c r="ORO36" s="326"/>
      <c r="ORP36" s="326"/>
      <c r="ORQ36" s="326"/>
      <c r="ORR36" s="326"/>
      <c r="ORS36" s="326"/>
      <c r="ORT36" s="326"/>
      <c r="ORU36" s="326"/>
      <c r="ORV36" s="326"/>
      <c r="ORW36" s="326"/>
      <c r="ORX36" s="326"/>
      <c r="ORY36" s="326"/>
      <c r="ORZ36" s="326"/>
      <c r="OSA36" s="326"/>
      <c r="OSB36" s="326"/>
      <c r="OSC36" s="326"/>
      <c r="OSD36" s="326"/>
      <c r="OSE36" s="326"/>
      <c r="OSF36" s="326"/>
      <c r="OSG36" s="326"/>
      <c r="OSH36" s="326"/>
      <c r="OSI36" s="326"/>
      <c r="OSJ36" s="326"/>
      <c r="OSK36" s="326"/>
      <c r="OSL36" s="326"/>
      <c r="OSM36" s="326"/>
      <c r="OSN36" s="326"/>
      <c r="OSO36" s="326"/>
      <c r="OSP36" s="326"/>
      <c r="OSQ36" s="326"/>
      <c r="OSR36" s="326"/>
      <c r="OSS36" s="326"/>
      <c r="OST36" s="326"/>
      <c r="OSU36" s="326"/>
      <c r="OSV36" s="326"/>
      <c r="OSW36" s="326"/>
      <c r="OSX36" s="326"/>
      <c r="OSY36" s="326"/>
      <c r="OSZ36" s="326"/>
      <c r="OTA36" s="326"/>
      <c r="OTB36" s="326"/>
      <c r="OTC36" s="326"/>
      <c r="OTD36" s="326"/>
      <c r="OTE36" s="326"/>
      <c r="OTF36" s="326"/>
      <c r="OTG36" s="326"/>
      <c r="OTH36" s="326"/>
      <c r="OTI36" s="326"/>
      <c r="OTJ36" s="326"/>
      <c r="OTK36" s="326"/>
      <c r="OTL36" s="326"/>
      <c r="OTM36" s="326"/>
      <c r="OTN36" s="326"/>
      <c r="OTO36" s="326"/>
      <c r="OTP36" s="326"/>
      <c r="OTQ36" s="326"/>
      <c r="OTR36" s="326"/>
      <c r="OTS36" s="326"/>
      <c r="OTT36" s="326"/>
      <c r="OTU36" s="326"/>
      <c r="OTV36" s="326"/>
      <c r="OTW36" s="326"/>
      <c r="OTX36" s="326"/>
      <c r="OTY36" s="326"/>
      <c r="OTZ36" s="326"/>
      <c r="OUA36" s="326"/>
      <c r="OUB36" s="326"/>
      <c r="OUC36" s="326"/>
      <c r="OUD36" s="326"/>
      <c r="OUE36" s="326"/>
      <c r="OUF36" s="326"/>
      <c r="OUG36" s="326"/>
      <c r="OUH36" s="326"/>
      <c r="OUI36" s="326"/>
      <c r="OUJ36" s="326"/>
      <c r="OUK36" s="326"/>
      <c r="OUL36" s="326"/>
      <c r="OUM36" s="326"/>
      <c r="OUN36" s="326"/>
      <c r="OUO36" s="326"/>
      <c r="OUP36" s="326"/>
      <c r="OUQ36" s="326"/>
      <c r="OUR36" s="326"/>
      <c r="OUS36" s="326"/>
      <c r="OUT36" s="326"/>
      <c r="OUU36" s="326"/>
      <c r="OUV36" s="326"/>
      <c r="OUW36" s="326"/>
      <c r="OUX36" s="326"/>
      <c r="OUY36" s="326"/>
      <c r="OUZ36" s="326"/>
      <c r="OVA36" s="326"/>
      <c r="OVB36" s="326"/>
      <c r="OVC36" s="326"/>
      <c r="OVD36" s="326"/>
      <c r="OVE36" s="326"/>
      <c r="OVF36" s="326"/>
      <c r="OVG36" s="326"/>
      <c r="OVH36" s="326"/>
      <c r="OVI36" s="326"/>
      <c r="OVJ36" s="326"/>
      <c r="OVK36" s="326"/>
      <c r="OVL36" s="326"/>
      <c r="OVM36" s="326"/>
      <c r="OVN36" s="326"/>
      <c r="OVO36" s="326"/>
      <c r="OVP36" s="326"/>
      <c r="OVQ36" s="326"/>
      <c r="OVR36" s="326"/>
      <c r="OVS36" s="326"/>
      <c r="OVT36" s="326"/>
      <c r="OVU36" s="326"/>
      <c r="OVV36" s="326"/>
      <c r="OVW36" s="326"/>
      <c r="OVX36" s="326"/>
      <c r="OVY36" s="326"/>
      <c r="OVZ36" s="326"/>
      <c r="OWA36" s="326"/>
      <c r="OWB36" s="326"/>
      <c r="OWC36" s="326"/>
      <c r="OWD36" s="326"/>
      <c r="OWE36" s="326"/>
      <c r="OWF36" s="326"/>
      <c r="OWG36" s="326"/>
      <c r="OWH36" s="326"/>
      <c r="OWI36" s="326"/>
      <c r="OWJ36" s="326"/>
      <c r="OWK36" s="326"/>
      <c r="OWL36" s="326"/>
      <c r="OWM36" s="326"/>
      <c r="OWN36" s="326"/>
      <c r="OWO36" s="326"/>
      <c r="OWP36" s="326"/>
      <c r="OWQ36" s="326"/>
      <c r="OWR36" s="326"/>
      <c r="OWS36" s="326"/>
      <c r="OWT36" s="326"/>
      <c r="OWU36" s="326"/>
      <c r="OWV36" s="326"/>
      <c r="OWW36" s="326"/>
      <c r="OWX36" s="326"/>
      <c r="OWY36" s="326"/>
      <c r="OWZ36" s="326"/>
      <c r="OXA36" s="326"/>
      <c r="OXB36" s="326"/>
      <c r="OXC36" s="326"/>
      <c r="OXD36" s="326"/>
      <c r="OXE36" s="326"/>
      <c r="OXF36" s="326"/>
      <c r="OXG36" s="326"/>
      <c r="OXH36" s="326"/>
      <c r="OXI36" s="326"/>
      <c r="OXJ36" s="326"/>
      <c r="OXK36" s="326"/>
      <c r="OXL36" s="326"/>
      <c r="OXM36" s="326"/>
      <c r="OXN36" s="326"/>
      <c r="OXO36" s="326"/>
      <c r="OXP36" s="326"/>
      <c r="OXQ36" s="326"/>
      <c r="OXR36" s="326"/>
      <c r="OXS36" s="326"/>
      <c r="OXT36" s="326"/>
      <c r="OXU36" s="326"/>
      <c r="OXV36" s="326"/>
      <c r="OXW36" s="326"/>
      <c r="OXX36" s="326"/>
      <c r="OXY36" s="326"/>
      <c r="OXZ36" s="326"/>
      <c r="OYA36" s="326"/>
      <c r="OYB36" s="326"/>
      <c r="OYC36" s="326"/>
      <c r="OYD36" s="326"/>
      <c r="OYE36" s="326"/>
      <c r="OYF36" s="326"/>
      <c r="OYG36" s="326"/>
      <c r="OYH36" s="326"/>
      <c r="OYI36" s="326"/>
      <c r="OYJ36" s="326"/>
      <c r="OYK36" s="326"/>
      <c r="OYL36" s="326"/>
      <c r="OYM36" s="326"/>
      <c r="OYN36" s="326"/>
      <c r="OYO36" s="326"/>
      <c r="OYP36" s="326"/>
      <c r="OYQ36" s="326"/>
      <c r="OYR36" s="326"/>
      <c r="OYS36" s="326"/>
      <c r="OYT36" s="326"/>
      <c r="OYU36" s="326"/>
      <c r="OYV36" s="326"/>
      <c r="OYW36" s="326"/>
      <c r="OYX36" s="326"/>
      <c r="OYY36" s="326"/>
      <c r="OYZ36" s="326"/>
      <c r="OZA36" s="326"/>
      <c r="OZB36" s="326"/>
      <c r="OZC36" s="326"/>
      <c r="OZD36" s="326"/>
      <c r="OZE36" s="326"/>
      <c r="OZF36" s="326"/>
      <c r="OZG36" s="326"/>
      <c r="OZH36" s="326"/>
      <c r="OZI36" s="326"/>
      <c r="OZJ36" s="326"/>
      <c r="OZK36" s="326"/>
      <c r="OZL36" s="326"/>
      <c r="OZM36" s="326"/>
      <c r="OZN36" s="326"/>
      <c r="OZO36" s="326"/>
      <c r="OZP36" s="326"/>
      <c r="OZQ36" s="326"/>
      <c r="OZR36" s="326"/>
      <c r="OZS36" s="326"/>
      <c r="OZT36" s="326"/>
      <c r="OZU36" s="326"/>
      <c r="OZV36" s="326"/>
      <c r="OZW36" s="326"/>
      <c r="OZX36" s="326"/>
      <c r="OZY36" s="326"/>
      <c r="OZZ36" s="326"/>
      <c r="PAA36" s="326"/>
      <c r="PAB36" s="326"/>
      <c r="PAC36" s="326"/>
      <c r="PAD36" s="326"/>
      <c r="PAE36" s="326"/>
      <c r="PAF36" s="326"/>
      <c r="PAG36" s="326"/>
      <c r="PAH36" s="326"/>
      <c r="PAI36" s="326"/>
      <c r="PAJ36" s="326"/>
      <c r="PAK36" s="326"/>
      <c r="PAL36" s="326"/>
      <c r="PAM36" s="326"/>
      <c r="PAN36" s="326"/>
      <c r="PAO36" s="326"/>
      <c r="PAP36" s="326"/>
      <c r="PAQ36" s="326"/>
      <c r="PAR36" s="326"/>
      <c r="PAS36" s="326"/>
      <c r="PAT36" s="326"/>
      <c r="PAU36" s="326"/>
      <c r="PAV36" s="326"/>
      <c r="PAW36" s="326"/>
      <c r="PAX36" s="326"/>
      <c r="PAY36" s="326"/>
      <c r="PAZ36" s="326"/>
      <c r="PBA36" s="326"/>
      <c r="PBB36" s="326"/>
      <c r="PBC36" s="326"/>
      <c r="PBD36" s="326"/>
      <c r="PBE36" s="326"/>
      <c r="PBF36" s="326"/>
      <c r="PBG36" s="326"/>
      <c r="PBH36" s="326"/>
      <c r="PBI36" s="326"/>
      <c r="PBJ36" s="326"/>
      <c r="PBK36" s="326"/>
      <c r="PBL36" s="326"/>
      <c r="PBM36" s="326"/>
      <c r="PBN36" s="326"/>
      <c r="PBO36" s="326"/>
      <c r="PBP36" s="326"/>
      <c r="PBQ36" s="326"/>
      <c r="PBR36" s="326"/>
      <c r="PBS36" s="326"/>
      <c r="PBT36" s="326"/>
      <c r="PBU36" s="326"/>
      <c r="PBV36" s="326"/>
      <c r="PBW36" s="326"/>
      <c r="PBX36" s="326"/>
      <c r="PBY36" s="326"/>
      <c r="PBZ36" s="326"/>
      <c r="PCA36" s="326"/>
      <c r="PCB36" s="326"/>
      <c r="PCC36" s="326"/>
      <c r="PCD36" s="326"/>
      <c r="PCE36" s="326"/>
      <c r="PCF36" s="326"/>
      <c r="PCG36" s="326"/>
      <c r="PCH36" s="326"/>
      <c r="PCI36" s="326"/>
      <c r="PCJ36" s="326"/>
      <c r="PCK36" s="326"/>
      <c r="PCL36" s="326"/>
      <c r="PCM36" s="326"/>
      <c r="PCN36" s="326"/>
      <c r="PCO36" s="326"/>
      <c r="PCP36" s="326"/>
      <c r="PCQ36" s="326"/>
      <c r="PCR36" s="326"/>
      <c r="PCS36" s="326"/>
      <c r="PCT36" s="326"/>
      <c r="PCU36" s="326"/>
      <c r="PCV36" s="326"/>
      <c r="PCW36" s="326"/>
      <c r="PCX36" s="326"/>
      <c r="PCY36" s="326"/>
      <c r="PCZ36" s="326"/>
      <c r="PDA36" s="326"/>
      <c r="PDB36" s="326"/>
      <c r="PDC36" s="326"/>
      <c r="PDD36" s="326"/>
      <c r="PDE36" s="326"/>
      <c r="PDF36" s="326"/>
      <c r="PDG36" s="326"/>
      <c r="PDH36" s="326"/>
      <c r="PDI36" s="326"/>
      <c r="PDJ36" s="326"/>
      <c r="PDK36" s="326"/>
      <c r="PDL36" s="326"/>
      <c r="PDM36" s="326"/>
      <c r="PDN36" s="326"/>
      <c r="PDO36" s="326"/>
      <c r="PDP36" s="326"/>
      <c r="PDQ36" s="326"/>
      <c r="PDR36" s="326"/>
      <c r="PDS36" s="326"/>
      <c r="PDT36" s="326"/>
      <c r="PDU36" s="326"/>
      <c r="PDV36" s="326"/>
      <c r="PDW36" s="326"/>
      <c r="PDX36" s="326"/>
      <c r="PDY36" s="326"/>
      <c r="PDZ36" s="326"/>
      <c r="PEA36" s="326"/>
      <c r="PEB36" s="326"/>
      <c r="PEC36" s="326"/>
      <c r="PED36" s="326"/>
      <c r="PEE36" s="326"/>
      <c r="PEF36" s="326"/>
      <c r="PEG36" s="326"/>
      <c r="PEH36" s="326"/>
      <c r="PEI36" s="326"/>
      <c r="PEJ36" s="326"/>
      <c r="PEK36" s="326"/>
      <c r="PEL36" s="326"/>
      <c r="PEM36" s="326"/>
      <c r="PEN36" s="326"/>
      <c r="PEO36" s="326"/>
      <c r="PEP36" s="326"/>
      <c r="PEQ36" s="326"/>
      <c r="PER36" s="326"/>
      <c r="PES36" s="326"/>
      <c r="PET36" s="326"/>
      <c r="PEU36" s="326"/>
      <c r="PEV36" s="326"/>
      <c r="PEW36" s="326"/>
      <c r="PEX36" s="326"/>
      <c r="PEY36" s="326"/>
      <c r="PEZ36" s="326"/>
      <c r="PFA36" s="326"/>
      <c r="PFB36" s="326"/>
      <c r="PFC36" s="326"/>
      <c r="PFD36" s="326"/>
      <c r="PFE36" s="326"/>
      <c r="PFF36" s="326"/>
      <c r="PFG36" s="326"/>
      <c r="PFH36" s="326"/>
      <c r="PFI36" s="326"/>
      <c r="PFJ36" s="326"/>
      <c r="PFK36" s="326"/>
      <c r="PFL36" s="326"/>
      <c r="PFM36" s="326"/>
      <c r="PFN36" s="326"/>
      <c r="PFO36" s="326"/>
      <c r="PFP36" s="326"/>
      <c r="PFQ36" s="326"/>
      <c r="PFR36" s="326"/>
      <c r="PFS36" s="326"/>
      <c r="PFT36" s="326"/>
      <c r="PFU36" s="326"/>
      <c r="PFV36" s="326"/>
      <c r="PFW36" s="326"/>
      <c r="PFX36" s="326"/>
      <c r="PFY36" s="326"/>
      <c r="PFZ36" s="326"/>
      <c r="PGA36" s="326"/>
      <c r="PGB36" s="326"/>
      <c r="PGC36" s="326"/>
      <c r="PGD36" s="326"/>
      <c r="PGE36" s="326"/>
      <c r="PGF36" s="326"/>
      <c r="PGG36" s="326"/>
      <c r="PGH36" s="326"/>
      <c r="PGI36" s="326"/>
      <c r="PGJ36" s="326"/>
      <c r="PGK36" s="326"/>
      <c r="PGL36" s="326"/>
      <c r="PGM36" s="326"/>
      <c r="PGN36" s="326"/>
      <c r="PGO36" s="326"/>
      <c r="PGP36" s="326"/>
      <c r="PGQ36" s="326"/>
      <c r="PGR36" s="326"/>
      <c r="PGS36" s="326"/>
      <c r="PGT36" s="326"/>
      <c r="PGU36" s="326"/>
      <c r="PGV36" s="326"/>
      <c r="PGW36" s="326"/>
      <c r="PGX36" s="326"/>
      <c r="PGY36" s="326"/>
      <c r="PGZ36" s="326"/>
      <c r="PHA36" s="326"/>
      <c r="PHB36" s="326"/>
      <c r="PHC36" s="326"/>
      <c r="PHD36" s="326"/>
      <c r="PHE36" s="326"/>
      <c r="PHF36" s="326"/>
      <c r="PHG36" s="326"/>
      <c r="PHH36" s="326"/>
      <c r="PHI36" s="326"/>
      <c r="PHJ36" s="326"/>
      <c r="PHK36" s="326"/>
      <c r="PHL36" s="326"/>
      <c r="PHM36" s="326"/>
      <c r="PHN36" s="326"/>
      <c r="PHO36" s="326"/>
      <c r="PHP36" s="326"/>
      <c r="PHQ36" s="326"/>
      <c r="PHR36" s="326"/>
      <c r="PHS36" s="326"/>
      <c r="PHT36" s="326"/>
      <c r="PHU36" s="326"/>
      <c r="PHV36" s="326"/>
      <c r="PHW36" s="326"/>
      <c r="PHX36" s="326"/>
      <c r="PHY36" s="326"/>
      <c r="PHZ36" s="326"/>
      <c r="PIA36" s="326"/>
      <c r="PIB36" s="326"/>
      <c r="PIC36" s="326"/>
      <c r="PID36" s="326"/>
      <c r="PIE36" s="326"/>
      <c r="PIF36" s="326"/>
      <c r="PIG36" s="326"/>
      <c r="PIH36" s="326"/>
      <c r="PII36" s="326"/>
      <c r="PIJ36" s="326"/>
      <c r="PIK36" s="326"/>
      <c r="PIL36" s="326"/>
      <c r="PIM36" s="326"/>
      <c r="PIN36" s="326"/>
      <c r="PIO36" s="326"/>
      <c r="PIP36" s="326"/>
      <c r="PIQ36" s="326"/>
      <c r="PIR36" s="326"/>
      <c r="PIS36" s="326"/>
      <c r="PIT36" s="326"/>
      <c r="PIU36" s="326"/>
      <c r="PIV36" s="326"/>
      <c r="PIW36" s="326"/>
      <c r="PIX36" s="326"/>
      <c r="PIY36" s="326"/>
      <c r="PIZ36" s="326"/>
      <c r="PJA36" s="326"/>
      <c r="PJB36" s="326"/>
      <c r="PJC36" s="326"/>
      <c r="PJD36" s="326"/>
      <c r="PJE36" s="326"/>
      <c r="PJF36" s="326"/>
      <c r="PJG36" s="326"/>
      <c r="PJH36" s="326"/>
      <c r="PJI36" s="326"/>
      <c r="PJJ36" s="326"/>
      <c r="PJK36" s="326"/>
      <c r="PJL36" s="326"/>
      <c r="PJM36" s="326"/>
      <c r="PJN36" s="326"/>
      <c r="PJO36" s="326"/>
      <c r="PJP36" s="326"/>
      <c r="PJQ36" s="326"/>
      <c r="PJR36" s="326"/>
      <c r="PJS36" s="326"/>
      <c r="PJT36" s="326"/>
      <c r="PJU36" s="326"/>
      <c r="PJV36" s="326"/>
      <c r="PJW36" s="326"/>
      <c r="PJX36" s="326"/>
      <c r="PJY36" s="326"/>
      <c r="PJZ36" s="326"/>
      <c r="PKA36" s="326"/>
      <c r="PKB36" s="326"/>
      <c r="PKC36" s="326"/>
      <c r="PKD36" s="326"/>
      <c r="PKE36" s="326"/>
      <c r="PKF36" s="326"/>
      <c r="PKG36" s="326"/>
      <c r="PKH36" s="326"/>
      <c r="PKI36" s="326"/>
      <c r="PKJ36" s="326"/>
      <c r="PKK36" s="326"/>
      <c r="PKL36" s="326"/>
      <c r="PKM36" s="326"/>
      <c r="PKN36" s="326"/>
      <c r="PKO36" s="326"/>
      <c r="PKP36" s="326"/>
      <c r="PKQ36" s="326"/>
      <c r="PKR36" s="326"/>
      <c r="PKS36" s="326"/>
      <c r="PKT36" s="326"/>
      <c r="PKU36" s="326"/>
      <c r="PKV36" s="326"/>
      <c r="PKW36" s="326"/>
      <c r="PKX36" s="326"/>
      <c r="PKY36" s="326"/>
      <c r="PKZ36" s="326"/>
      <c r="PLA36" s="326"/>
      <c r="PLB36" s="326"/>
      <c r="PLC36" s="326"/>
      <c r="PLD36" s="326"/>
      <c r="PLE36" s="326"/>
      <c r="PLF36" s="326"/>
      <c r="PLG36" s="326"/>
      <c r="PLH36" s="326"/>
      <c r="PLI36" s="326"/>
      <c r="PLJ36" s="326"/>
      <c r="PLK36" s="326"/>
      <c r="PLL36" s="326"/>
      <c r="PLM36" s="326"/>
      <c r="PLN36" s="326"/>
      <c r="PLO36" s="326"/>
      <c r="PLP36" s="326"/>
      <c r="PLQ36" s="326"/>
      <c r="PLR36" s="326"/>
      <c r="PLS36" s="326"/>
      <c r="PLT36" s="326"/>
      <c r="PLU36" s="326"/>
      <c r="PLV36" s="326"/>
      <c r="PLW36" s="326"/>
      <c r="PLX36" s="326"/>
      <c r="PLY36" s="326"/>
      <c r="PLZ36" s="326"/>
      <c r="PMA36" s="326"/>
      <c r="PMB36" s="326"/>
      <c r="PMC36" s="326"/>
      <c r="PMD36" s="326"/>
      <c r="PME36" s="326"/>
      <c r="PMF36" s="326"/>
      <c r="PMG36" s="326"/>
      <c r="PMH36" s="326"/>
      <c r="PMI36" s="326"/>
      <c r="PMJ36" s="326"/>
      <c r="PMK36" s="326"/>
      <c r="PML36" s="326"/>
      <c r="PMM36" s="326"/>
      <c r="PMN36" s="326"/>
      <c r="PMO36" s="326"/>
      <c r="PMP36" s="326"/>
      <c r="PMQ36" s="326"/>
      <c r="PMR36" s="326"/>
      <c r="PMS36" s="326"/>
      <c r="PMT36" s="326"/>
      <c r="PMU36" s="326"/>
      <c r="PMV36" s="326"/>
      <c r="PMW36" s="326"/>
      <c r="PMX36" s="326"/>
      <c r="PMY36" s="326"/>
      <c r="PMZ36" s="326"/>
      <c r="PNA36" s="326"/>
      <c r="PNB36" s="326"/>
      <c r="PNC36" s="326"/>
      <c r="PND36" s="326"/>
      <c r="PNE36" s="326"/>
      <c r="PNF36" s="326"/>
      <c r="PNG36" s="326"/>
      <c r="PNH36" s="326"/>
      <c r="PNI36" s="326"/>
      <c r="PNJ36" s="326"/>
      <c r="PNK36" s="326"/>
      <c r="PNL36" s="326"/>
      <c r="PNM36" s="326"/>
      <c r="PNN36" s="326"/>
      <c r="PNO36" s="326"/>
      <c r="PNP36" s="326"/>
      <c r="PNQ36" s="326"/>
      <c r="PNR36" s="326"/>
      <c r="PNS36" s="326"/>
      <c r="PNT36" s="326"/>
      <c r="PNU36" s="326"/>
      <c r="PNV36" s="326"/>
      <c r="PNW36" s="326"/>
      <c r="PNX36" s="326"/>
      <c r="PNY36" s="326"/>
      <c r="PNZ36" s="326"/>
      <c r="POA36" s="326"/>
      <c r="POB36" s="326"/>
      <c r="POC36" s="326"/>
      <c r="POD36" s="326"/>
      <c r="POE36" s="326"/>
      <c r="POF36" s="326"/>
      <c r="POG36" s="326"/>
      <c r="POH36" s="326"/>
      <c r="POI36" s="326"/>
      <c r="POJ36" s="326"/>
      <c r="POK36" s="326"/>
      <c r="POL36" s="326"/>
      <c r="POM36" s="326"/>
      <c r="PON36" s="326"/>
      <c r="POO36" s="326"/>
      <c r="POP36" s="326"/>
      <c r="POQ36" s="326"/>
      <c r="POR36" s="326"/>
      <c r="POS36" s="326"/>
      <c r="POT36" s="326"/>
      <c r="POU36" s="326"/>
      <c r="POV36" s="326"/>
      <c r="POW36" s="326"/>
      <c r="POX36" s="326"/>
      <c r="POY36" s="326"/>
      <c r="POZ36" s="326"/>
      <c r="PPA36" s="326"/>
      <c r="PPB36" s="326"/>
      <c r="PPC36" s="326"/>
      <c r="PPD36" s="326"/>
      <c r="PPE36" s="326"/>
      <c r="PPF36" s="326"/>
      <c r="PPG36" s="326"/>
      <c r="PPH36" s="326"/>
      <c r="PPI36" s="326"/>
      <c r="PPJ36" s="326"/>
      <c r="PPK36" s="326"/>
      <c r="PPL36" s="326"/>
      <c r="PPM36" s="326"/>
      <c r="PPN36" s="326"/>
      <c r="PPO36" s="326"/>
      <c r="PPP36" s="326"/>
      <c r="PPQ36" s="326"/>
      <c r="PPR36" s="326"/>
      <c r="PPS36" s="326"/>
      <c r="PPT36" s="326"/>
      <c r="PPU36" s="326"/>
      <c r="PPV36" s="326"/>
      <c r="PPW36" s="326"/>
      <c r="PPX36" s="326"/>
      <c r="PPY36" s="326"/>
      <c r="PPZ36" s="326"/>
      <c r="PQA36" s="326"/>
      <c r="PQB36" s="326"/>
      <c r="PQC36" s="326"/>
      <c r="PQD36" s="326"/>
      <c r="PQE36" s="326"/>
      <c r="PQF36" s="326"/>
      <c r="PQG36" s="326"/>
      <c r="PQH36" s="326"/>
      <c r="PQI36" s="326"/>
      <c r="PQJ36" s="326"/>
      <c r="PQK36" s="326"/>
      <c r="PQL36" s="326"/>
      <c r="PQM36" s="326"/>
      <c r="PQN36" s="326"/>
      <c r="PQO36" s="326"/>
      <c r="PQP36" s="326"/>
      <c r="PQQ36" s="326"/>
      <c r="PQR36" s="326"/>
      <c r="PQS36" s="326"/>
      <c r="PQT36" s="326"/>
      <c r="PQU36" s="326"/>
      <c r="PQV36" s="326"/>
      <c r="PQW36" s="326"/>
      <c r="PQX36" s="326"/>
      <c r="PQY36" s="326"/>
      <c r="PQZ36" s="326"/>
      <c r="PRA36" s="326"/>
      <c r="PRB36" s="326"/>
      <c r="PRC36" s="326"/>
      <c r="PRD36" s="326"/>
      <c r="PRE36" s="326"/>
      <c r="PRF36" s="326"/>
      <c r="PRG36" s="326"/>
      <c r="PRH36" s="326"/>
      <c r="PRI36" s="326"/>
      <c r="PRJ36" s="326"/>
      <c r="PRK36" s="326"/>
      <c r="PRL36" s="326"/>
      <c r="PRM36" s="326"/>
      <c r="PRN36" s="326"/>
      <c r="PRO36" s="326"/>
      <c r="PRP36" s="326"/>
      <c r="PRQ36" s="326"/>
      <c r="PRR36" s="326"/>
      <c r="PRS36" s="326"/>
      <c r="PRT36" s="326"/>
      <c r="PRU36" s="326"/>
      <c r="PRV36" s="326"/>
      <c r="PRW36" s="326"/>
      <c r="PRX36" s="326"/>
      <c r="PRY36" s="326"/>
      <c r="PRZ36" s="326"/>
      <c r="PSA36" s="326"/>
      <c r="PSB36" s="326"/>
      <c r="PSC36" s="326"/>
      <c r="PSD36" s="326"/>
      <c r="PSE36" s="326"/>
      <c r="PSF36" s="326"/>
      <c r="PSG36" s="326"/>
      <c r="PSH36" s="326"/>
      <c r="PSI36" s="326"/>
      <c r="PSJ36" s="326"/>
      <c r="PSK36" s="326"/>
      <c r="PSL36" s="326"/>
      <c r="PSM36" s="326"/>
      <c r="PSN36" s="326"/>
      <c r="PSO36" s="326"/>
      <c r="PSP36" s="326"/>
      <c r="PSQ36" s="326"/>
      <c r="PSR36" s="326"/>
      <c r="PSS36" s="326"/>
      <c r="PST36" s="326"/>
      <c r="PSU36" s="326"/>
      <c r="PSV36" s="326"/>
      <c r="PSW36" s="326"/>
      <c r="PSX36" s="326"/>
      <c r="PSY36" s="326"/>
      <c r="PSZ36" s="326"/>
      <c r="PTA36" s="326"/>
      <c r="PTB36" s="326"/>
      <c r="PTC36" s="326"/>
      <c r="PTD36" s="326"/>
      <c r="PTE36" s="326"/>
      <c r="PTF36" s="326"/>
      <c r="PTG36" s="326"/>
      <c r="PTH36" s="326"/>
      <c r="PTI36" s="326"/>
      <c r="PTJ36" s="326"/>
      <c r="PTK36" s="326"/>
      <c r="PTL36" s="326"/>
      <c r="PTM36" s="326"/>
      <c r="PTN36" s="326"/>
      <c r="PTO36" s="326"/>
      <c r="PTP36" s="326"/>
      <c r="PTQ36" s="326"/>
      <c r="PTR36" s="326"/>
      <c r="PTS36" s="326"/>
      <c r="PTT36" s="326"/>
      <c r="PTU36" s="326"/>
      <c r="PTV36" s="326"/>
      <c r="PTW36" s="326"/>
      <c r="PTX36" s="326"/>
      <c r="PTY36" s="326"/>
      <c r="PTZ36" s="326"/>
      <c r="PUA36" s="326"/>
      <c r="PUB36" s="326"/>
      <c r="PUC36" s="326"/>
      <c r="PUD36" s="326"/>
      <c r="PUE36" s="326"/>
      <c r="PUF36" s="326"/>
      <c r="PUG36" s="326"/>
      <c r="PUH36" s="326"/>
      <c r="PUI36" s="326"/>
      <c r="PUJ36" s="326"/>
      <c r="PUK36" s="326"/>
      <c r="PUL36" s="326"/>
      <c r="PUM36" s="326"/>
      <c r="PUN36" s="326"/>
      <c r="PUO36" s="326"/>
      <c r="PUP36" s="326"/>
      <c r="PUQ36" s="326"/>
      <c r="PUR36" s="326"/>
      <c r="PUS36" s="326"/>
      <c r="PUT36" s="326"/>
      <c r="PUU36" s="326"/>
      <c r="PUV36" s="326"/>
      <c r="PUW36" s="326"/>
      <c r="PUX36" s="326"/>
      <c r="PUY36" s="326"/>
      <c r="PUZ36" s="326"/>
      <c r="PVA36" s="326"/>
      <c r="PVB36" s="326"/>
      <c r="PVC36" s="326"/>
      <c r="PVD36" s="326"/>
      <c r="PVE36" s="326"/>
      <c r="PVF36" s="326"/>
      <c r="PVG36" s="326"/>
      <c r="PVH36" s="326"/>
      <c r="PVI36" s="326"/>
      <c r="PVJ36" s="326"/>
      <c r="PVK36" s="326"/>
      <c r="PVL36" s="326"/>
      <c r="PVM36" s="326"/>
      <c r="PVN36" s="326"/>
      <c r="PVO36" s="326"/>
      <c r="PVP36" s="326"/>
      <c r="PVQ36" s="326"/>
      <c r="PVR36" s="326"/>
      <c r="PVS36" s="326"/>
      <c r="PVT36" s="326"/>
      <c r="PVU36" s="326"/>
      <c r="PVV36" s="326"/>
      <c r="PVW36" s="326"/>
      <c r="PVX36" s="326"/>
      <c r="PVY36" s="326"/>
      <c r="PVZ36" s="326"/>
      <c r="PWA36" s="326"/>
      <c r="PWB36" s="326"/>
      <c r="PWC36" s="326"/>
      <c r="PWD36" s="326"/>
      <c r="PWE36" s="326"/>
      <c r="PWF36" s="326"/>
      <c r="PWG36" s="326"/>
      <c r="PWH36" s="326"/>
      <c r="PWI36" s="326"/>
      <c r="PWJ36" s="326"/>
      <c r="PWK36" s="326"/>
      <c r="PWL36" s="326"/>
      <c r="PWM36" s="326"/>
      <c r="PWN36" s="326"/>
      <c r="PWO36" s="326"/>
      <c r="PWP36" s="326"/>
      <c r="PWQ36" s="326"/>
      <c r="PWR36" s="326"/>
      <c r="PWS36" s="326"/>
      <c r="PWT36" s="326"/>
      <c r="PWU36" s="326"/>
      <c r="PWV36" s="326"/>
      <c r="PWW36" s="326"/>
      <c r="PWX36" s="326"/>
      <c r="PWY36" s="326"/>
      <c r="PWZ36" s="326"/>
      <c r="PXA36" s="326"/>
      <c r="PXB36" s="326"/>
      <c r="PXC36" s="326"/>
      <c r="PXD36" s="326"/>
      <c r="PXE36" s="326"/>
      <c r="PXF36" s="326"/>
      <c r="PXG36" s="326"/>
      <c r="PXH36" s="326"/>
      <c r="PXI36" s="326"/>
      <c r="PXJ36" s="326"/>
      <c r="PXK36" s="326"/>
      <c r="PXL36" s="326"/>
      <c r="PXM36" s="326"/>
      <c r="PXN36" s="326"/>
      <c r="PXO36" s="326"/>
      <c r="PXP36" s="326"/>
      <c r="PXQ36" s="326"/>
      <c r="PXR36" s="326"/>
      <c r="PXS36" s="326"/>
      <c r="PXT36" s="326"/>
      <c r="PXU36" s="326"/>
      <c r="PXV36" s="326"/>
      <c r="PXW36" s="326"/>
      <c r="PXX36" s="326"/>
      <c r="PXY36" s="326"/>
      <c r="PXZ36" s="326"/>
      <c r="PYA36" s="326"/>
      <c r="PYB36" s="326"/>
      <c r="PYC36" s="326"/>
      <c r="PYD36" s="326"/>
      <c r="PYE36" s="326"/>
      <c r="PYF36" s="326"/>
      <c r="PYG36" s="326"/>
      <c r="PYH36" s="326"/>
      <c r="PYI36" s="326"/>
      <c r="PYJ36" s="326"/>
      <c r="PYK36" s="326"/>
      <c r="PYL36" s="326"/>
      <c r="PYM36" s="326"/>
      <c r="PYN36" s="326"/>
      <c r="PYO36" s="326"/>
      <c r="PYP36" s="326"/>
      <c r="PYQ36" s="326"/>
      <c r="PYR36" s="326"/>
      <c r="PYS36" s="326"/>
      <c r="PYT36" s="326"/>
      <c r="PYU36" s="326"/>
      <c r="PYV36" s="326"/>
      <c r="PYW36" s="326"/>
      <c r="PYX36" s="326"/>
      <c r="PYY36" s="326"/>
      <c r="PYZ36" s="326"/>
      <c r="PZA36" s="326"/>
      <c r="PZB36" s="326"/>
      <c r="PZC36" s="326"/>
      <c r="PZD36" s="326"/>
      <c r="PZE36" s="326"/>
      <c r="PZF36" s="326"/>
      <c r="PZG36" s="326"/>
      <c r="PZH36" s="326"/>
      <c r="PZI36" s="326"/>
      <c r="PZJ36" s="326"/>
      <c r="PZK36" s="326"/>
      <c r="PZL36" s="326"/>
      <c r="PZM36" s="326"/>
      <c r="PZN36" s="326"/>
      <c r="PZO36" s="326"/>
      <c r="PZP36" s="326"/>
      <c r="PZQ36" s="326"/>
      <c r="PZR36" s="326"/>
      <c r="PZS36" s="326"/>
      <c r="PZT36" s="326"/>
      <c r="PZU36" s="326"/>
      <c r="PZV36" s="326"/>
      <c r="PZW36" s="326"/>
      <c r="PZX36" s="326"/>
      <c r="PZY36" s="326"/>
      <c r="PZZ36" s="326"/>
      <c r="QAA36" s="326"/>
      <c r="QAB36" s="326"/>
      <c r="QAC36" s="326"/>
      <c r="QAD36" s="326"/>
      <c r="QAE36" s="326"/>
      <c r="QAF36" s="326"/>
      <c r="QAG36" s="326"/>
      <c r="QAH36" s="326"/>
      <c r="QAI36" s="326"/>
      <c r="QAJ36" s="326"/>
      <c r="QAK36" s="326"/>
      <c r="QAL36" s="326"/>
      <c r="QAM36" s="326"/>
      <c r="QAN36" s="326"/>
      <c r="QAO36" s="326"/>
      <c r="QAP36" s="326"/>
      <c r="QAQ36" s="326"/>
      <c r="QAR36" s="326"/>
      <c r="QAS36" s="326"/>
      <c r="QAT36" s="326"/>
      <c r="QAU36" s="326"/>
      <c r="QAV36" s="326"/>
      <c r="QAW36" s="326"/>
      <c r="QAX36" s="326"/>
      <c r="QAY36" s="326"/>
      <c r="QAZ36" s="326"/>
      <c r="QBA36" s="326"/>
      <c r="QBB36" s="326"/>
      <c r="QBC36" s="326"/>
      <c r="QBD36" s="326"/>
      <c r="QBE36" s="326"/>
      <c r="QBF36" s="326"/>
      <c r="QBG36" s="326"/>
      <c r="QBH36" s="326"/>
      <c r="QBI36" s="326"/>
      <c r="QBJ36" s="326"/>
      <c r="QBK36" s="326"/>
      <c r="QBL36" s="326"/>
      <c r="QBM36" s="326"/>
      <c r="QBN36" s="326"/>
      <c r="QBO36" s="326"/>
      <c r="QBP36" s="326"/>
      <c r="QBQ36" s="326"/>
      <c r="QBR36" s="326"/>
      <c r="QBS36" s="326"/>
      <c r="QBT36" s="326"/>
      <c r="QBU36" s="326"/>
      <c r="QBV36" s="326"/>
      <c r="QBW36" s="326"/>
      <c r="QBX36" s="326"/>
      <c r="QBY36" s="326"/>
      <c r="QBZ36" s="326"/>
      <c r="QCA36" s="326"/>
      <c r="QCB36" s="326"/>
      <c r="QCC36" s="326"/>
      <c r="QCD36" s="326"/>
      <c r="QCE36" s="326"/>
      <c r="QCF36" s="326"/>
      <c r="QCG36" s="326"/>
      <c r="QCH36" s="326"/>
      <c r="QCI36" s="326"/>
      <c r="QCJ36" s="326"/>
      <c r="QCK36" s="326"/>
      <c r="QCL36" s="326"/>
      <c r="QCM36" s="326"/>
      <c r="QCN36" s="326"/>
      <c r="QCO36" s="326"/>
      <c r="QCP36" s="326"/>
      <c r="QCQ36" s="326"/>
      <c r="QCR36" s="326"/>
      <c r="QCS36" s="326"/>
      <c r="QCT36" s="326"/>
      <c r="QCU36" s="326"/>
      <c r="QCV36" s="326"/>
      <c r="QCW36" s="326"/>
      <c r="QCX36" s="326"/>
      <c r="QCY36" s="326"/>
      <c r="QCZ36" s="326"/>
      <c r="QDA36" s="326"/>
      <c r="QDB36" s="326"/>
      <c r="QDC36" s="326"/>
      <c r="QDD36" s="326"/>
      <c r="QDE36" s="326"/>
      <c r="QDF36" s="326"/>
      <c r="QDG36" s="326"/>
      <c r="QDH36" s="326"/>
      <c r="QDI36" s="326"/>
      <c r="QDJ36" s="326"/>
      <c r="QDK36" s="326"/>
      <c r="QDL36" s="326"/>
      <c r="QDM36" s="326"/>
      <c r="QDN36" s="326"/>
      <c r="QDO36" s="326"/>
      <c r="QDP36" s="326"/>
      <c r="QDQ36" s="326"/>
      <c r="QDR36" s="326"/>
      <c r="QDS36" s="326"/>
      <c r="QDT36" s="326"/>
      <c r="QDU36" s="326"/>
      <c r="QDV36" s="326"/>
      <c r="QDW36" s="326"/>
      <c r="QDX36" s="326"/>
      <c r="QDY36" s="326"/>
      <c r="QDZ36" s="326"/>
      <c r="QEA36" s="326"/>
      <c r="QEB36" s="326"/>
      <c r="QEC36" s="326"/>
      <c r="QED36" s="326"/>
      <c r="QEE36" s="326"/>
      <c r="QEF36" s="326"/>
      <c r="QEG36" s="326"/>
      <c r="QEH36" s="326"/>
      <c r="QEI36" s="326"/>
      <c r="QEJ36" s="326"/>
      <c r="QEK36" s="326"/>
      <c r="QEL36" s="326"/>
      <c r="QEM36" s="326"/>
      <c r="QEN36" s="326"/>
      <c r="QEO36" s="326"/>
      <c r="QEP36" s="326"/>
      <c r="QEQ36" s="326"/>
      <c r="QER36" s="326"/>
      <c r="QES36" s="326"/>
      <c r="QET36" s="326"/>
      <c r="QEU36" s="326"/>
      <c r="QEV36" s="326"/>
      <c r="QEW36" s="326"/>
      <c r="QEX36" s="326"/>
      <c r="QEY36" s="326"/>
      <c r="QEZ36" s="326"/>
      <c r="QFA36" s="326"/>
      <c r="QFB36" s="326"/>
      <c r="QFC36" s="326"/>
      <c r="QFD36" s="326"/>
      <c r="QFE36" s="326"/>
      <c r="QFF36" s="326"/>
      <c r="QFG36" s="326"/>
      <c r="QFH36" s="326"/>
      <c r="QFI36" s="326"/>
      <c r="QFJ36" s="326"/>
      <c r="QFK36" s="326"/>
      <c r="QFL36" s="326"/>
      <c r="QFM36" s="326"/>
      <c r="QFN36" s="326"/>
      <c r="QFO36" s="326"/>
      <c r="QFP36" s="326"/>
      <c r="QFQ36" s="326"/>
      <c r="QFR36" s="326"/>
      <c r="QFS36" s="326"/>
      <c r="QFT36" s="326"/>
      <c r="QFU36" s="326"/>
      <c r="QFV36" s="326"/>
      <c r="QFW36" s="326"/>
      <c r="QFX36" s="326"/>
      <c r="QFY36" s="326"/>
      <c r="QFZ36" s="326"/>
      <c r="QGA36" s="326"/>
      <c r="QGB36" s="326"/>
      <c r="QGC36" s="326"/>
      <c r="QGD36" s="326"/>
      <c r="QGE36" s="326"/>
      <c r="QGF36" s="326"/>
      <c r="QGG36" s="326"/>
      <c r="QGH36" s="326"/>
      <c r="QGI36" s="326"/>
      <c r="QGJ36" s="326"/>
      <c r="QGK36" s="326"/>
      <c r="QGL36" s="326"/>
      <c r="QGM36" s="326"/>
      <c r="QGN36" s="326"/>
      <c r="QGO36" s="326"/>
      <c r="QGP36" s="326"/>
      <c r="QGQ36" s="326"/>
      <c r="QGR36" s="326"/>
      <c r="QGS36" s="326"/>
      <c r="QGT36" s="326"/>
      <c r="QGU36" s="326"/>
      <c r="QGV36" s="326"/>
      <c r="QGW36" s="326"/>
      <c r="QGX36" s="326"/>
      <c r="QGY36" s="326"/>
      <c r="QGZ36" s="326"/>
      <c r="QHA36" s="326"/>
      <c r="QHB36" s="326"/>
      <c r="QHC36" s="326"/>
      <c r="QHD36" s="326"/>
      <c r="QHE36" s="326"/>
      <c r="QHF36" s="326"/>
      <c r="QHG36" s="326"/>
      <c r="QHH36" s="326"/>
      <c r="QHI36" s="326"/>
      <c r="QHJ36" s="326"/>
      <c r="QHK36" s="326"/>
      <c r="QHL36" s="326"/>
      <c r="QHM36" s="326"/>
      <c r="QHN36" s="326"/>
      <c r="QHO36" s="326"/>
      <c r="QHP36" s="326"/>
      <c r="QHQ36" s="326"/>
      <c r="QHR36" s="326"/>
      <c r="QHS36" s="326"/>
      <c r="QHT36" s="326"/>
      <c r="QHU36" s="326"/>
      <c r="QHV36" s="326"/>
      <c r="QHW36" s="326"/>
      <c r="QHX36" s="326"/>
      <c r="QHY36" s="326"/>
      <c r="QHZ36" s="326"/>
      <c r="QIA36" s="326"/>
      <c r="QIB36" s="326"/>
      <c r="QIC36" s="326"/>
      <c r="QID36" s="326"/>
      <c r="QIE36" s="326"/>
      <c r="QIF36" s="326"/>
      <c r="QIG36" s="326"/>
      <c r="QIH36" s="326"/>
      <c r="QII36" s="326"/>
      <c r="QIJ36" s="326"/>
      <c r="QIK36" s="326"/>
      <c r="QIL36" s="326"/>
      <c r="QIM36" s="326"/>
      <c r="QIN36" s="326"/>
      <c r="QIO36" s="326"/>
      <c r="QIP36" s="326"/>
      <c r="QIQ36" s="326"/>
      <c r="QIR36" s="326"/>
      <c r="QIS36" s="326"/>
      <c r="QIT36" s="326"/>
      <c r="QIU36" s="326"/>
      <c r="QIV36" s="326"/>
      <c r="QIW36" s="326"/>
      <c r="QIX36" s="326"/>
      <c r="QIY36" s="326"/>
      <c r="QIZ36" s="326"/>
      <c r="QJA36" s="326"/>
      <c r="QJB36" s="326"/>
      <c r="QJC36" s="326"/>
      <c r="QJD36" s="326"/>
      <c r="QJE36" s="326"/>
      <c r="QJF36" s="326"/>
      <c r="QJG36" s="326"/>
      <c r="QJH36" s="326"/>
      <c r="QJI36" s="326"/>
      <c r="QJJ36" s="326"/>
      <c r="QJK36" s="326"/>
      <c r="QJL36" s="326"/>
      <c r="QJM36" s="326"/>
      <c r="QJN36" s="326"/>
      <c r="QJO36" s="326"/>
      <c r="QJP36" s="326"/>
      <c r="QJQ36" s="326"/>
      <c r="QJR36" s="326"/>
      <c r="QJS36" s="326"/>
      <c r="QJT36" s="326"/>
      <c r="QJU36" s="326"/>
      <c r="QJV36" s="326"/>
      <c r="QJW36" s="326"/>
      <c r="QJX36" s="326"/>
      <c r="QJY36" s="326"/>
      <c r="QJZ36" s="326"/>
      <c r="QKA36" s="326"/>
      <c r="QKB36" s="326"/>
      <c r="QKC36" s="326"/>
      <c r="QKD36" s="326"/>
      <c r="QKE36" s="326"/>
      <c r="QKF36" s="326"/>
      <c r="QKG36" s="326"/>
      <c r="QKH36" s="326"/>
      <c r="QKI36" s="326"/>
      <c r="QKJ36" s="326"/>
      <c r="QKK36" s="326"/>
      <c r="QKL36" s="326"/>
      <c r="QKM36" s="326"/>
      <c r="QKN36" s="326"/>
      <c r="QKO36" s="326"/>
      <c r="QKP36" s="326"/>
      <c r="QKQ36" s="326"/>
      <c r="QKR36" s="326"/>
      <c r="QKS36" s="326"/>
      <c r="QKT36" s="326"/>
      <c r="QKU36" s="326"/>
      <c r="QKV36" s="326"/>
      <c r="QKW36" s="326"/>
      <c r="QKX36" s="326"/>
      <c r="QKY36" s="326"/>
      <c r="QKZ36" s="326"/>
      <c r="QLA36" s="326"/>
      <c r="QLB36" s="326"/>
      <c r="QLC36" s="326"/>
      <c r="QLD36" s="326"/>
      <c r="QLE36" s="326"/>
      <c r="QLF36" s="326"/>
      <c r="QLG36" s="326"/>
      <c r="QLH36" s="326"/>
      <c r="QLI36" s="326"/>
      <c r="QLJ36" s="326"/>
      <c r="QLK36" s="326"/>
      <c r="QLL36" s="326"/>
      <c r="QLM36" s="326"/>
      <c r="QLN36" s="326"/>
      <c r="QLO36" s="326"/>
      <c r="QLP36" s="326"/>
      <c r="QLQ36" s="326"/>
      <c r="QLR36" s="326"/>
      <c r="QLS36" s="326"/>
      <c r="QLT36" s="326"/>
      <c r="QLU36" s="326"/>
      <c r="QLV36" s="326"/>
      <c r="QLW36" s="326"/>
      <c r="QLX36" s="326"/>
      <c r="QLY36" s="326"/>
      <c r="QLZ36" s="326"/>
      <c r="QMA36" s="326"/>
      <c r="QMB36" s="326"/>
      <c r="QMC36" s="326"/>
      <c r="QMD36" s="326"/>
      <c r="QME36" s="326"/>
      <c r="QMF36" s="326"/>
      <c r="QMG36" s="326"/>
      <c r="QMH36" s="326"/>
      <c r="QMI36" s="326"/>
      <c r="QMJ36" s="326"/>
      <c r="QMK36" s="326"/>
      <c r="QML36" s="326"/>
      <c r="QMM36" s="326"/>
      <c r="QMN36" s="326"/>
      <c r="QMO36" s="326"/>
      <c r="QMP36" s="326"/>
      <c r="QMQ36" s="326"/>
      <c r="QMR36" s="326"/>
      <c r="QMS36" s="326"/>
      <c r="QMT36" s="326"/>
      <c r="QMU36" s="326"/>
      <c r="QMV36" s="326"/>
      <c r="QMW36" s="326"/>
      <c r="QMX36" s="326"/>
      <c r="QMY36" s="326"/>
      <c r="QMZ36" s="326"/>
      <c r="QNA36" s="326"/>
      <c r="QNB36" s="326"/>
      <c r="QNC36" s="326"/>
      <c r="QND36" s="326"/>
      <c r="QNE36" s="326"/>
      <c r="QNF36" s="326"/>
      <c r="QNG36" s="326"/>
      <c r="QNH36" s="326"/>
      <c r="QNI36" s="326"/>
      <c r="QNJ36" s="326"/>
      <c r="QNK36" s="326"/>
      <c r="QNL36" s="326"/>
      <c r="QNM36" s="326"/>
      <c r="QNN36" s="326"/>
      <c r="QNO36" s="326"/>
      <c r="QNP36" s="326"/>
      <c r="QNQ36" s="326"/>
      <c r="QNR36" s="326"/>
      <c r="QNS36" s="326"/>
      <c r="QNT36" s="326"/>
      <c r="QNU36" s="326"/>
      <c r="QNV36" s="326"/>
      <c r="QNW36" s="326"/>
      <c r="QNX36" s="326"/>
      <c r="QNY36" s="326"/>
      <c r="QNZ36" s="326"/>
      <c r="QOA36" s="326"/>
      <c r="QOB36" s="326"/>
      <c r="QOC36" s="326"/>
      <c r="QOD36" s="326"/>
      <c r="QOE36" s="326"/>
      <c r="QOF36" s="326"/>
      <c r="QOG36" s="326"/>
      <c r="QOH36" s="326"/>
      <c r="QOI36" s="326"/>
      <c r="QOJ36" s="326"/>
      <c r="QOK36" s="326"/>
      <c r="QOL36" s="326"/>
      <c r="QOM36" s="326"/>
      <c r="QON36" s="326"/>
      <c r="QOO36" s="326"/>
      <c r="QOP36" s="326"/>
      <c r="QOQ36" s="326"/>
      <c r="QOR36" s="326"/>
      <c r="QOS36" s="326"/>
      <c r="QOT36" s="326"/>
      <c r="QOU36" s="326"/>
      <c r="QOV36" s="326"/>
      <c r="QOW36" s="326"/>
      <c r="QOX36" s="326"/>
      <c r="QOY36" s="326"/>
      <c r="QOZ36" s="326"/>
      <c r="QPA36" s="326"/>
      <c r="QPB36" s="326"/>
      <c r="QPC36" s="326"/>
      <c r="QPD36" s="326"/>
      <c r="QPE36" s="326"/>
      <c r="QPF36" s="326"/>
      <c r="QPG36" s="326"/>
      <c r="QPH36" s="326"/>
      <c r="QPI36" s="326"/>
      <c r="QPJ36" s="326"/>
      <c r="QPK36" s="326"/>
      <c r="QPL36" s="326"/>
      <c r="QPM36" s="326"/>
      <c r="QPN36" s="326"/>
      <c r="QPO36" s="326"/>
      <c r="QPP36" s="326"/>
      <c r="QPQ36" s="326"/>
      <c r="QPR36" s="326"/>
      <c r="QPS36" s="326"/>
      <c r="QPT36" s="326"/>
      <c r="QPU36" s="326"/>
      <c r="QPV36" s="326"/>
      <c r="QPW36" s="326"/>
      <c r="QPX36" s="326"/>
      <c r="QPY36" s="326"/>
      <c r="QPZ36" s="326"/>
      <c r="QQA36" s="326"/>
      <c r="QQB36" s="326"/>
      <c r="QQC36" s="326"/>
      <c r="QQD36" s="326"/>
      <c r="QQE36" s="326"/>
      <c r="QQF36" s="326"/>
      <c r="QQG36" s="326"/>
      <c r="QQH36" s="326"/>
      <c r="QQI36" s="326"/>
      <c r="QQJ36" s="326"/>
      <c r="QQK36" s="326"/>
      <c r="QQL36" s="326"/>
      <c r="QQM36" s="326"/>
      <c r="QQN36" s="326"/>
      <c r="QQO36" s="326"/>
      <c r="QQP36" s="326"/>
      <c r="QQQ36" s="326"/>
      <c r="QQR36" s="326"/>
      <c r="QQS36" s="326"/>
      <c r="QQT36" s="326"/>
      <c r="QQU36" s="326"/>
      <c r="QQV36" s="326"/>
      <c r="QQW36" s="326"/>
      <c r="QQX36" s="326"/>
      <c r="QQY36" s="326"/>
      <c r="QQZ36" s="326"/>
      <c r="QRA36" s="326"/>
      <c r="QRB36" s="326"/>
      <c r="QRC36" s="326"/>
      <c r="QRD36" s="326"/>
      <c r="QRE36" s="326"/>
      <c r="QRF36" s="326"/>
      <c r="QRG36" s="326"/>
      <c r="QRH36" s="326"/>
      <c r="QRI36" s="326"/>
      <c r="QRJ36" s="326"/>
      <c r="QRK36" s="326"/>
      <c r="QRL36" s="326"/>
      <c r="QRM36" s="326"/>
      <c r="QRN36" s="326"/>
      <c r="QRO36" s="326"/>
      <c r="QRP36" s="326"/>
      <c r="QRQ36" s="326"/>
      <c r="QRR36" s="326"/>
      <c r="QRS36" s="326"/>
      <c r="QRT36" s="326"/>
      <c r="QRU36" s="326"/>
      <c r="QRV36" s="326"/>
      <c r="QRW36" s="326"/>
      <c r="QRX36" s="326"/>
      <c r="QRY36" s="326"/>
      <c r="QRZ36" s="326"/>
      <c r="QSA36" s="326"/>
      <c r="QSB36" s="326"/>
      <c r="QSC36" s="326"/>
      <c r="QSD36" s="326"/>
      <c r="QSE36" s="326"/>
      <c r="QSF36" s="326"/>
      <c r="QSG36" s="326"/>
      <c r="QSH36" s="326"/>
      <c r="QSI36" s="326"/>
      <c r="QSJ36" s="326"/>
      <c r="QSK36" s="326"/>
      <c r="QSL36" s="326"/>
      <c r="QSM36" s="326"/>
      <c r="QSN36" s="326"/>
      <c r="QSO36" s="326"/>
      <c r="QSP36" s="326"/>
      <c r="QSQ36" s="326"/>
      <c r="QSR36" s="326"/>
      <c r="QSS36" s="326"/>
      <c r="QST36" s="326"/>
      <c r="QSU36" s="326"/>
      <c r="QSV36" s="326"/>
      <c r="QSW36" s="326"/>
      <c r="QSX36" s="326"/>
      <c r="QSY36" s="326"/>
      <c r="QSZ36" s="326"/>
      <c r="QTA36" s="326"/>
      <c r="QTB36" s="326"/>
      <c r="QTC36" s="326"/>
      <c r="QTD36" s="326"/>
      <c r="QTE36" s="326"/>
      <c r="QTF36" s="326"/>
      <c r="QTG36" s="326"/>
      <c r="QTH36" s="326"/>
      <c r="QTI36" s="326"/>
      <c r="QTJ36" s="326"/>
      <c r="QTK36" s="326"/>
      <c r="QTL36" s="326"/>
      <c r="QTM36" s="326"/>
      <c r="QTN36" s="326"/>
      <c r="QTO36" s="326"/>
      <c r="QTP36" s="326"/>
      <c r="QTQ36" s="326"/>
      <c r="QTR36" s="326"/>
      <c r="QTS36" s="326"/>
      <c r="QTT36" s="326"/>
      <c r="QTU36" s="326"/>
      <c r="QTV36" s="326"/>
      <c r="QTW36" s="326"/>
      <c r="QTX36" s="326"/>
      <c r="QTY36" s="326"/>
      <c r="QTZ36" s="326"/>
      <c r="QUA36" s="326"/>
      <c r="QUB36" s="326"/>
      <c r="QUC36" s="326"/>
      <c r="QUD36" s="326"/>
      <c r="QUE36" s="326"/>
      <c r="QUF36" s="326"/>
      <c r="QUG36" s="326"/>
      <c r="QUH36" s="326"/>
      <c r="QUI36" s="326"/>
      <c r="QUJ36" s="326"/>
      <c r="QUK36" s="326"/>
      <c r="QUL36" s="326"/>
      <c r="QUM36" s="326"/>
      <c r="QUN36" s="326"/>
      <c r="QUO36" s="326"/>
      <c r="QUP36" s="326"/>
      <c r="QUQ36" s="326"/>
      <c r="QUR36" s="326"/>
      <c r="QUS36" s="326"/>
      <c r="QUT36" s="326"/>
      <c r="QUU36" s="326"/>
      <c r="QUV36" s="326"/>
      <c r="QUW36" s="326"/>
      <c r="QUX36" s="326"/>
      <c r="QUY36" s="326"/>
      <c r="QUZ36" s="326"/>
      <c r="QVA36" s="326"/>
      <c r="QVB36" s="326"/>
      <c r="QVC36" s="326"/>
      <c r="QVD36" s="326"/>
      <c r="QVE36" s="326"/>
      <c r="QVF36" s="326"/>
      <c r="QVG36" s="326"/>
      <c r="QVH36" s="326"/>
      <c r="QVI36" s="326"/>
      <c r="QVJ36" s="326"/>
      <c r="QVK36" s="326"/>
      <c r="QVL36" s="326"/>
      <c r="QVM36" s="326"/>
      <c r="QVN36" s="326"/>
      <c r="QVO36" s="326"/>
      <c r="QVP36" s="326"/>
      <c r="QVQ36" s="326"/>
      <c r="QVR36" s="326"/>
      <c r="QVS36" s="326"/>
      <c r="QVT36" s="326"/>
      <c r="QVU36" s="326"/>
      <c r="QVV36" s="326"/>
      <c r="QVW36" s="326"/>
      <c r="QVX36" s="326"/>
      <c r="QVY36" s="326"/>
      <c r="QVZ36" s="326"/>
      <c r="QWA36" s="326"/>
      <c r="QWB36" s="326"/>
      <c r="QWC36" s="326"/>
      <c r="QWD36" s="326"/>
      <c r="QWE36" s="326"/>
      <c r="QWF36" s="326"/>
      <c r="QWG36" s="326"/>
      <c r="QWH36" s="326"/>
      <c r="QWI36" s="326"/>
      <c r="QWJ36" s="326"/>
      <c r="QWK36" s="326"/>
      <c r="QWL36" s="326"/>
      <c r="QWM36" s="326"/>
      <c r="QWN36" s="326"/>
      <c r="QWO36" s="326"/>
      <c r="QWP36" s="326"/>
      <c r="QWQ36" s="326"/>
      <c r="QWR36" s="326"/>
      <c r="QWS36" s="326"/>
      <c r="QWT36" s="326"/>
      <c r="QWU36" s="326"/>
      <c r="QWV36" s="326"/>
      <c r="QWW36" s="326"/>
      <c r="QWX36" s="326"/>
      <c r="QWY36" s="326"/>
      <c r="QWZ36" s="326"/>
      <c r="QXA36" s="326"/>
      <c r="QXB36" s="326"/>
      <c r="QXC36" s="326"/>
      <c r="QXD36" s="326"/>
      <c r="QXE36" s="326"/>
      <c r="QXF36" s="326"/>
      <c r="QXG36" s="326"/>
      <c r="QXH36" s="326"/>
      <c r="QXI36" s="326"/>
      <c r="QXJ36" s="326"/>
      <c r="QXK36" s="326"/>
      <c r="QXL36" s="326"/>
      <c r="QXM36" s="326"/>
      <c r="QXN36" s="326"/>
      <c r="QXO36" s="326"/>
      <c r="QXP36" s="326"/>
      <c r="QXQ36" s="326"/>
      <c r="QXR36" s="326"/>
      <c r="QXS36" s="326"/>
      <c r="QXT36" s="326"/>
      <c r="QXU36" s="326"/>
      <c r="QXV36" s="326"/>
      <c r="QXW36" s="326"/>
      <c r="QXX36" s="326"/>
      <c r="QXY36" s="326"/>
      <c r="QXZ36" s="326"/>
      <c r="QYA36" s="326"/>
      <c r="QYB36" s="326"/>
      <c r="QYC36" s="326"/>
      <c r="QYD36" s="326"/>
      <c r="QYE36" s="326"/>
      <c r="QYF36" s="326"/>
      <c r="QYG36" s="326"/>
      <c r="QYH36" s="326"/>
      <c r="QYI36" s="326"/>
      <c r="QYJ36" s="326"/>
      <c r="QYK36" s="326"/>
      <c r="QYL36" s="326"/>
      <c r="QYM36" s="326"/>
      <c r="QYN36" s="326"/>
      <c r="QYO36" s="326"/>
      <c r="QYP36" s="326"/>
      <c r="QYQ36" s="326"/>
      <c r="QYR36" s="326"/>
      <c r="QYS36" s="326"/>
      <c r="QYT36" s="326"/>
      <c r="QYU36" s="326"/>
      <c r="QYV36" s="326"/>
      <c r="QYW36" s="326"/>
      <c r="QYX36" s="326"/>
      <c r="QYY36" s="326"/>
      <c r="QYZ36" s="326"/>
      <c r="QZA36" s="326"/>
      <c r="QZB36" s="326"/>
      <c r="QZC36" s="326"/>
      <c r="QZD36" s="326"/>
      <c r="QZE36" s="326"/>
      <c r="QZF36" s="326"/>
      <c r="QZG36" s="326"/>
      <c r="QZH36" s="326"/>
      <c r="QZI36" s="326"/>
      <c r="QZJ36" s="326"/>
      <c r="QZK36" s="326"/>
      <c r="QZL36" s="326"/>
      <c r="QZM36" s="326"/>
      <c r="QZN36" s="326"/>
      <c r="QZO36" s="326"/>
      <c r="QZP36" s="326"/>
      <c r="QZQ36" s="326"/>
      <c r="QZR36" s="326"/>
      <c r="QZS36" s="326"/>
      <c r="QZT36" s="326"/>
      <c r="QZU36" s="326"/>
      <c r="QZV36" s="326"/>
      <c r="QZW36" s="326"/>
      <c r="QZX36" s="326"/>
      <c r="QZY36" s="326"/>
      <c r="QZZ36" s="326"/>
      <c r="RAA36" s="326"/>
      <c r="RAB36" s="326"/>
      <c r="RAC36" s="326"/>
      <c r="RAD36" s="326"/>
      <c r="RAE36" s="326"/>
      <c r="RAF36" s="326"/>
      <c r="RAG36" s="326"/>
      <c r="RAH36" s="326"/>
      <c r="RAI36" s="326"/>
      <c r="RAJ36" s="326"/>
      <c r="RAK36" s="326"/>
      <c r="RAL36" s="326"/>
      <c r="RAM36" s="326"/>
      <c r="RAN36" s="326"/>
      <c r="RAO36" s="326"/>
      <c r="RAP36" s="326"/>
      <c r="RAQ36" s="326"/>
      <c r="RAR36" s="326"/>
      <c r="RAS36" s="326"/>
      <c r="RAT36" s="326"/>
      <c r="RAU36" s="326"/>
      <c r="RAV36" s="326"/>
      <c r="RAW36" s="326"/>
      <c r="RAX36" s="326"/>
      <c r="RAY36" s="326"/>
      <c r="RAZ36" s="326"/>
      <c r="RBA36" s="326"/>
      <c r="RBB36" s="326"/>
      <c r="RBC36" s="326"/>
      <c r="RBD36" s="326"/>
      <c r="RBE36" s="326"/>
      <c r="RBF36" s="326"/>
      <c r="RBG36" s="326"/>
      <c r="RBH36" s="326"/>
      <c r="RBI36" s="326"/>
      <c r="RBJ36" s="326"/>
      <c r="RBK36" s="326"/>
      <c r="RBL36" s="326"/>
      <c r="RBM36" s="326"/>
      <c r="RBN36" s="326"/>
      <c r="RBO36" s="326"/>
      <c r="RBP36" s="326"/>
      <c r="RBQ36" s="326"/>
      <c r="RBR36" s="326"/>
      <c r="RBS36" s="326"/>
      <c r="RBT36" s="326"/>
      <c r="RBU36" s="326"/>
      <c r="RBV36" s="326"/>
      <c r="RBW36" s="326"/>
      <c r="RBX36" s="326"/>
      <c r="RBY36" s="326"/>
      <c r="RBZ36" s="326"/>
      <c r="RCA36" s="326"/>
      <c r="RCB36" s="326"/>
      <c r="RCC36" s="326"/>
      <c r="RCD36" s="326"/>
      <c r="RCE36" s="326"/>
      <c r="RCF36" s="326"/>
      <c r="RCG36" s="326"/>
      <c r="RCH36" s="326"/>
      <c r="RCI36" s="326"/>
      <c r="RCJ36" s="326"/>
      <c r="RCK36" s="326"/>
      <c r="RCL36" s="326"/>
      <c r="RCM36" s="326"/>
      <c r="RCN36" s="326"/>
      <c r="RCO36" s="326"/>
      <c r="RCP36" s="326"/>
      <c r="RCQ36" s="326"/>
      <c r="RCR36" s="326"/>
      <c r="RCS36" s="326"/>
      <c r="RCT36" s="326"/>
      <c r="RCU36" s="326"/>
      <c r="RCV36" s="326"/>
      <c r="RCW36" s="326"/>
      <c r="RCX36" s="326"/>
      <c r="RCY36" s="326"/>
      <c r="RCZ36" s="326"/>
      <c r="RDA36" s="326"/>
      <c r="RDB36" s="326"/>
      <c r="RDC36" s="326"/>
      <c r="RDD36" s="326"/>
      <c r="RDE36" s="326"/>
      <c r="RDF36" s="326"/>
      <c r="RDG36" s="326"/>
      <c r="RDH36" s="326"/>
      <c r="RDI36" s="326"/>
      <c r="RDJ36" s="326"/>
      <c r="RDK36" s="326"/>
      <c r="RDL36" s="326"/>
      <c r="RDM36" s="326"/>
      <c r="RDN36" s="326"/>
      <c r="RDO36" s="326"/>
      <c r="RDP36" s="326"/>
      <c r="RDQ36" s="326"/>
      <c r="RDR36" s="326"/>
      <c r="RDS36" s="326"/>
      <c r="RDT36" s="326"/>
      <c r="RDU36" s="326"/>
      <c r="RDV36" s="326"/>
      <c r="RDW36" s="326"/>
      <c r="RDX36" s="326"/>
      <c r="RDY36" s="326"/>
      <c r="RDZ36" s="326"/>
      <c r="REA36" s="326"/>
      <c r="REB36" s="326"/>
      <c r="REC36" s="326"/>
      <c r="RED36" s="326"/>
      <c r="REE36" s="326"/>
      <c r="REF36" s="326"/>
      <c r="REG36" s="326"/>
      <c r="REH36" s="326"/>
      <c r="REI36" s="326"/>
      <c r="REJ36" s="326"/>
      <c r="REK36" s="326"/>
      <c r="REL36" s="326"/>
      <c r="REM36" s="326"/>
      <c r="REN36" s="326"/>
      <c r="REO36" s="326"/>
      <c r="REP36" s="326"/>
      <c r="REQ36" s="326"/>
      <c r="RER36" s="326"/>
      <c r="RES36" s="326"/>
      <c r="RET36" s="326"/>
      <c r="REU36" s="326"/>
      <c r="REV36" s="326"/>
      <c r="REW36" s="326"/>
      <c r="REX36" s="326"/>
      <c r="REY36" s="326"/>
      <c r="REZ36" s="326"/>
      <c r="RFA36" s="326"/>
      <c r="RFB36" s="326"/>
      <c r="RFC36" s="326"/>
      <c r="RFD36" s="326"/>
      <c r="RFE36" s="326"/>
      <c r="RFF36" s="326"/>
      <c r="RFG36" s="326"/>
      <c r="RFH36" s="326"/>
      <c r="RFI36" s="326"/>
      <c r="RFJ36" s="326"/>
      <c r="RFK36" s="326"/>
      <c r="RFL36" s="326"/>
      <c r="RFM36" s="326"/>
      <c r="RFN36" s="326"/>
      <c r="RFO36" s="326"/>
      <c r="RFP36" s="326"/>
      <c r="RFQ36" s="326"/>
      <c r="RFR36" s="326"/>
      <c r="RFS36" s="326"/>
      <c r="RFT36" s="326"/>
      <c r="RFU36" s="326"/>
      <c r="RFV36" s="326"/>
      <c r="RFW36" s="326"/>
      <c r="RFX36" s="326"/>
      <c r="RFY36" s="326"/>
      <c r="RFZ36" s="326"/>
      <c r="RGA36" s="326"/>
      <c r="RGB36" s="326"/>
      <c r="RGC36" s="326"/>
      <c r="RGD36" s="326"/>
      <c r="RGE36" s="326"/>
      <c r="RGF36" s="326"/>
      <c r="RGG36" s="326"/>
      <c r="RGH36" s="326"/>
      <c r="RGI36" s="326"/>
      <c r="RGJ36" s="326"/>
      <c r="RGK36" s="326"/>
      <c r="RGL36" s="326"/>
      <c r="RGM36" s="326"/>
      <c r="RGN36" s="326"/>
      <c r="RGO36" s="326"/>
      <c r="RGP36" s="326"/>
      <c r="RGQ36" s="326"/>
      <c r="RGR36" s="326"/>
      <c r="RGS36" s="326"/>
      <c r="RGT36" s="326"/>
      <c r="RGU36" s="326"/>
      <c r="RGV36" s="326"/>
      <c r="RGW36" s="326"/>
      <c r="RGX36" s="326"/>
      <c r="RGY36" s="326"/>
      <c r="RGZ36" s="326"/>
      <c r="RHA36" s="326"/>
      <c r="RHB36" s="326"/>
      <c r="RHC36" s="326"/>
      <c r="RHD36" s="326"/>
      <c r="RHE36" s="326"/>
      <c r="RHF36" s="326"/>
      <c r="RHG36" s="326"/>
      <c r="RHH36" s="326"/>
      <c r="RHI36" s="326"/>
      <c r="RHJ36" s="326"/>
      <c r="RHK36" s="326"/>
      <c r="RHL36" s="326"/>
      <c r="RHM36" s="326"/>
      <c r="RHN36" s="326"/>
      <c r="RHO36" s="326"/>
      <c r="RHP36" s="326"/>
      <c r="RHQ36" s="326"/>
      <c r="RHR36" s="326"/>
      <c r="RHS36" s="326"/>
      <c r="RHT36" s="326"/>
      <c r="RHU36" s="326"/>
      <c r="RHV36" s="326"/>
      <c r="RHW36" s="326"/>
      <c r="RHX36" s="326"/>
      <c r="RHY36" s="326"/>
      <c r="RHZ36" s="326"/>
      <c r="RIA36" s="326"/>
      <c r="RIB36" s="326"/>
      <c r="RIC36" s="326"/>
      <c r="RID36" s="326"/>
      <c r="RIE36" s="326"/>
      <c r="RIF36" s="326"/>
      <c r="RIG36" s="326"/>
      <c r="RIH36" s="326"/>
      <c r="RII36" s="326"/>
      <c r="RIJ36" s="326"/>
      <c r="RIK36" s="326"/>
      <c r="RIL36" s="326"/>
      <c r="RIM36" s="326"/>
      <c r="RIN36" s="326"/>
      <c r="RIO36" s="326"/>
      <c r="RIP36" s="326"/>
      <c r="RIQ36" s="326"/>
      <c r="RIR36" s="326"/>
      <c r="RIS36" s="326"/>
      <c r="RIT36" s="326"/>
      <c r="RIU36" s="326"/>
      <c r="RIV36" s="326"/>
      <c r="RIW36" s="326"/>
      <c r="RIX36" s="326"/>
      <c r="RIY36" s="326"/>
      <c r="RIZ36" s="326"/>
      <c r="RJA36" s="326"/>
      <c r="RJB36" s="326"/>
      <c r="RJC36" s="326"/>
      <c r="RJD36" s="326"/>
      <c r="RJE36" s="326"/>
      <c r="RJF36" s="326"/>
      <c r="RJG36" s="326"/>
      <c r="RJH36" s="326"/>
      <c r="RJI36" s="326"/>
      <c r="RJJ36" s="326"/>
      <c r="RJK36" s="326"/>
      <c r="RJL36" s="326"/>
      <c r="RJM36" s="326"/>
      <c r="RJN36" s="326"/>
      <c r="RJO36" s="326"/>
      <c r="RJP36" s="326"/>
      <c r="RJQ36" s="326"/>
      <c r="RJR36" s="326"/>
      <c r="RJS36" s="326"/>
      <c r="RJT36" s="326"/>
      <c r="RJU36" s="326"/>
      <c r="RJV36" s="326"/>
      <c r="RJW36" s="326"/>
      <c r="RJX36" s="326"/>
      <c r="RJY36" s="326"/>
      <c r="RJZ36" s="326"/>
      <c r="RKA36" s="326"/>
      <c r="RKB36" s="326"/>
      <c r="RKC36" s="326"/>
      <c r="RKD36" s="326"/>
      <c r="RKE36" s="326"/>
      <c r="RKF36" s="326"/>
      <c r="RKG36" s="326"/>
      <c r="RKH36" s="326"/>
      <c r="RKI36" s="326"/>
      <c r="RKJ36" s="326"/>
      <c r="RKK36" s="326"/>
      <c r="RKL36" s="326"/>
      <c r="RKM36" s="326"/>
      <c r="RKN36" s="326"/>
      <c r="RKO36" s="326"/>
      <c r="RKP36" s="326"/>
      <c r="RKQ36" s="326"/>
      <c r="RKR36" s="326"/>
      <c r="RKS36" s="326"/>
      <c r="RKT36" s="326"/>
      <c r="RKU36" s="326"/>
      <c r="RKV36" s="326"/>
      <c r="RKW36" s="326"/>
      <c r="RKX36" s="326"/>
      <c r="RKY36" s="326"/>
      <c r="RKZ36" s="326"/>
      <c r="RLA36" s="326"/>
      <c r="RLB36" s="326"/>
      <c r="RLC36" s="326"/>
      <c r="RLD36" s="326"/>
      <c r="RLE36" s="326"/>
      <c r="RLF36" s="326"/>
      <c r="RLG36" s="326"/>
      <c r="RLH36" s="326"/>
      <c r="RLI36" s="326"/>
      <c r="RLJ36" s="326"/>
      <c r="RLK36" s="326"/>
      <c r="RLL36" s="326"/>
      <c r="RLM36" s="326"/>
      <c r="RLN36" s="326"/>
      <c r="RLO36" s="326"/>
      <c r="RLP36" s="326"/>
      <c r="RLQ36" s="326"/>
      <c r="RLR36" s="326"/>
      <c r="RLS36" s="326"/>
      <c r="RLT36" s="326"/>
      <c r="RLU36" s="326"/>
      <c r="RLV36" s="326"/>
      <c r="RLW36" s="326"/>
      <c r="RLX36" s="326"/>
      <c r="RLY36" s="326"/>
      <c r="RLZ36" s="326"/>
      <c r="RMA36" s="326"/>
      <c r="RMB36" s="326"/>
      <c r="RMC36" s="326"/>
      <c r="RMD36" s="326"/>
      <c r="RME36" s="326"/>
      <c r="RMF36" s="326"/>
      <c r="RMG36" s="326"/>
      <c r="RMH36" s="326"/>
      <c r="RMI36" s="326"/>
      <c r="RMJ36" s="326"/>
      <c r="RMK36" s="326"/>
      <c r="RML36" s="326"/>
      <c r="RMM36" s="326"/>
      <c r="RMN36" s="326"/>
      <c r="RMO36" s="326"/>
      <c r="RMP36" s="326"/>
      <c r="RMQ36" s="326"/>
      <c r="RMR36" s="326"/>
      <c r="RMS36" s="326"/>
      <c r="RMT36" s="326"/>
      <c r="RMU36" s="326"/>
      <c r="RMV36" s="326"/>
      <c r="RMW36" s="326"/>
      <c r="RMX36" s="326"/>
      <c r="RMY36" s="326"/>
      <c r="RMZ36" s="326"/>
      <c r="RNA36" s="326"/>
      <c r="RNB36" s="326"/>
      <c r="RNC36" s="326"/>
      <c r="RND36" s="326"/>
      <c r="RNE36" s="326"/>
      <c r="RNF36" s="326"/>
      <c r="RNG36" s="326"/>
      <c r="RNH36" s="326"/>
      <c r="RNI36" s="326"/>
      <c r="RNJ36" s="326"/>
      <c r="RNK36" s="326"/>
      <c r="RNL36" s="326"/>
      <c r="RNM36" s="326"/>
      <c r="RNN36" s="326"/>
      <c r="RNO36" s="326"/>
      <c r="RNP36" s="326"/>
      <c r="RNQ36" s="326"/>
      <c r="RNR36" s="326"/>
      <c r="RNS36" s="326"/>
      <c r="RNT36" s="326"/>
      <c r="RNU36" s="326"/>
      <c r="RNV36" s="326"/>
      <c r="RNW36" s="326"/>
      <c r="RNX36" s="326"/>
      <c r="RNY36" s="326"/>
      <c r="RNZ36" s="326"/>
      <c r="ROA36" s="326"/>
      <c r="ROB36" s="326"/>
      <c r="ROC36" s="326"/>
      <c r="ROD36" s="326"/>
      <c r="ROE36" s="326"/>
      <c r="ROF36" s="326"/>
      <c r="ROG36" s="326"/>
      <c r="ROH36" s="326"/>
      <c r="ROI36" s="326"/>
      <c r="ROJ36" s="326"/>
      <c r="ROK36" s="326"/>
      <c r="ROL36" s="326"/>
      <c r="ROM36" s="326"/>
      <c r="RON36" s="326"/>
      <c r="ROO36" s="326"/>
      <c r="ROP36" s="326"/>
      <c r="ROQ36" s="326"/>
      <c r="ROR36" s="326"/>
      <c r="ROS36" s="326"/>
      <c r="ROT36" s="326"/>
      <c r="ROU36" s="326"/>
      <c r="ROV36" s="326"/>
      <c r="ROW36" s="326"/>
      <c r="ROX36" s="326"/>
      <c r="ROY36" s="326"/>
      <c r="ROZ36" s="326"/>
      <c r="RPA36" s="326"/>
      <c r="RPB36" s="326"/>
      <c r="RPC36" s="326"/>
      <c r="RPD36" s="326"/>
      <c r="RPE36" s="326"/>
      <c r="RPF36" s="326"/>
      <c r="RPG36" s="326"/>
      <c r="RPH36" s="326"/>
      <c r="RPI36" s="326"/>
      <c r="RPJ36" s="326"/>
      <c r="RPK36" s="326"/>
      <c r="RPL36" s="326"/>
      <c r="RPM36" s="326"/>
      <c r="RPN36" s="326"/>
      <c r="RPO36" s="326"/>
      <c r="RPP36" s="326"/>
      <c r="RPQ36" s="326"/>
      <c r="RPR36" s="326"/>
      <c r="RPS36" s="326"/>
      <c r="RPT36" s="326"/>
      <c r="RPU36" s="326"/>
      <c r="RPV36" s="326"/>
      <c r="RPW36" s="326"/>
      <c r="RPX36" s="326"/>
      <c r="RPY36" s="326"/>
      <c r="RPZ36" s="326"/>
      <c r="RQA36" s="326"/>
      <c r="RQB36" s="326"/>
      <c r="RQC36" s="326"/>
      <c r="RQD36" s="326"/>
      <c r="RQE36" s="326"/>
      <c r="RQF36" s="326"/>
      <c r="RQG36" s="326"/>
      <c r="RQH36" s="326"/>
      <c r="RQI36" s="326"/>
      <c r="RQJ36" s="326"/>
      <c r="RQK36" s="326"/>
      <c r="RQL36" s="326"/>
      <c r="RQM36" s="326"/>
      <c r="RQN36" s="326"/>
      <c r="RQO36" s="326"/>
      <c r="RQP36" s="326"/>
      <c r="RQQ36" s="326"/>
      <c r="RQR36" s="326"/>
      <c r="RQS36" s="326"/>
      <c r="RQT36" s="326"/>
      <c r="RQU36" s="326"/>
      <c r="RQV36" s="326"/>
      <c r="RQW36" s="326"/>
      <c r="RQX36" s="326"/>
      <c r="RQY36" s="326"/>
      <c r="RQZ36" s="326"/>
      <c r="RRA36" s="326"/>
      <c r="RRB36" s="326"/>
      <c r="RRC36" s="326"/>
      <c r="RRD36" s="326"/>
      <c r="RRE36" s="326"/>
      <c r="RRF36" s="326"/>
      <c r="RRG36" s="326"/>
      <c r="RRH36" s="326"/>
      <c r="RRI36" s="326"/>
      <c r="RRJ36" s="326"/>
      <c r="RRK36" s="326"/>
      <c r="RRL36" s="326"/>
      <c r="RRM36" s="326"/>
      <c r="RRN36" s="326"/>
      <c r="RRO36" s="326"/>
      <c r="RRP36" s="326"/>
      <c r="RRQ36" s="326"/>
      <c r="RRR36" s="326"/>
      <c r="RRS36" s="326"/>
      <c r="RRT36" s="326"/>
      <c r="RRU36" s="326"/>
      <c r="RRV36" s="326"/>
      <c r="RRW36" s="326"/>
      <c r="RRX36" s="326"/>
      <c r="RRY36" s="326"/>
      <c r="RRZ36" s="326"/>
      <c r="RSA36" s="326"/>
      <c r="RSB36" s="326"/>
      <c r="RSC36" s="326"/>
      <c r="RSD36" s="326"/>
      <c r="RSE36" s="326"/>
      <c r="RSF36" s="326"/>
      <c r="RSG36" s="326"/>
      <c r="RSH36" s="326"/>
      <c r="RSI36" s="326"/>
      <c r="RSJ36" s="326"/>
      <c r="RSK36" s="326"/>
      <c r="RSL36" s="326"/>
      <c r="RSM36" s="326"/>
      <c r="RSN36" s="326"/>
      <c r="RSO36" s="326"/>
      <c r="RSP36" s="326"/>
      <c r="RSQ36" s="326"/>
      <c r="RSR36" s="326"/>
      <c r="RSS36" s="326"/>
      <c r="RST36" s="326"/>
      <c r="RSU36" s="326"/>
      <c r="RSV36" s="326"/>
      <c r="RSW36" s="326"/>
      <c r="RSX36" s="326"/>
      <c r="RSY36" s="326"/>
      <c r="RSZ36" s="326"/>
      <c r="RTA36" s="326"/>
      <c r="RTB36" s="326"/>
      <c r="RTC36" s="326"/>
      <c r="RTD36" s="326"/>
      <c r="RTE36" s="326"/>
      <c r="RTF36" s="326"/>
      <c r="RTG36" s="326"/>
      <c r="RTH36" s="326"/>
      <c r="RTI36" s="326"/>
      <c r="RTJ36" s="326"/>
      <c r="RTK36" s="326"/>
      <c r="RTL36" s="326"/>
      <c r="RTM36" s="326"/>
      <c r="RTN36" s="326"/>
      <c r="RTO36" s="326"/>
      <c r="RTP36" s="326"/>
      <c r="RTQ36" s="326"/>
      <c r="RTR36" s="326"/>
      <c r="RTS36" s="326"/>
      <c r="RTT36" s="326"/>
      <c r="RTU36" s="326"/>
      <c r="RTV36" s="326"/>
      <c r="RTW36" s="326"/>
      <c r="RTX36" s="326"/>
      <c r="RTY36" s="326"/>
      <c r="RTZ36" s="326"/>
      <c r="RUA36" s="326"/>
      <c r="RUB36" s="326"/>
      <c r="RUC36" s="326"/>
      <c r="RUD36" s="326"/>
      <c r="RUE36" s="326"/>
      <c r="RUF36" s="326"/>
      <c r="RUG36" s="326"/>
      <c r="RUH36" s="326"/>
      <c r="RUI36" s="326"/>
      <c r="RUJ36" s="326"/>
      <c r="RUK36" s="326"/>
      <c r="RUL36" s="326"/>
      <c r="RUM36" s="326"/>
      <c r="RUN36" s="326"/>
      <c r="RUO36" s="326"/>
      <c r="RUP36" s="326"/>
      <c r="RUQ36" s="326"/>
      <c r="RUR36" s="326"/>
      <c r="RUS36" s="326"/>
      <c r="RUT36" s="326"/>
      <c r="RUU36" s="326"/>
      <c r="RUV36" s="326"/>
      <c r="RUW36" s="326"/>
      <c r="RUX36" s="326"/>
      <c r="RUY36" s="326"/>
      <c r="RUZ36" s="326"/>
      <c r="RVA36" s="326"/>
      <c r="RVB36" s="326"/>
      <c r="RVC36" s="326"/>
      <c r="RVD36" s="326"/>
      <c r="RVE36" s="326"/>
      <c r="RVF36" s="326"/>
      <c r="RVG36" s="326"/>
      <c r="RVH36" s="326"/>
      <c r="RVI36" s="326"/>
      <c r="RVJ36" s="326"/>
      <c r="RVK36" s="326"/>
      <c r="RVL36" s="326"/>
      <c r="RVM36" s="326"/>
      <c r="RVN36" s="326"/>
      <c r="RVO36" s="326"/>
      <c r="RVP36" s="326"/>
      <c r="RVQ36" s="326"/>
      <c r="RVR36" s="326"/>
      <c r="RVS36" s="326"/>
      <c r="RVT36" s="326"/>
      <c r="RVU36" s="326"/>
      <c r="RVV36" s="326"/>
      <c r="RVW36" s="326"/>
      <c r="RVX36" s="326"/>
      <c r="RVY36" s="326"/>
      <c r="RVZ36" s="326"/>
      <c r="RWA36" s="326"/>
      <c r="RWB36" s="326"/>
      <c r="RWC36" s="326"/>
      <c r="RWD36" s="326"/>
      <c r="RWE36" s="326"/>
      <c r="RWF36" s="326"/>
      <c r="RWG36" s="326"/>
      <c r="RWH36" s="326"/>
      <c r="RWI36" s="326"/>
      <c r="RWJ36" s="326"/>
      <c r="RWK36" s="326"/>
      <c r="RWL36" s="326"/>
      <c r="RWM36" s="326"/>
      <c r="RWN36" s="326"/>
      <c r="RWO36" s="326"/>
      <c r="RWP36" s="326"/>
      <c r="RWQ36" s="326"/>
      <c r="RWR36" s="326"/>
      <c r="RWS36" s="326"/>
      <c r="RWT36" s="326"/>
      <c r="RWU36" s="326"/>
      <c r="RWV36" s="326"/>
      <c r="RWW36" s="326"/>
      <c r="RWX36" s="326"/>
      <c r="RWY36" s="326"/>
      <c r="RWZ36" s="326"/>
      <c r="RXA36" s="326"/>
      <c r="RXB36" s="326"/>
      <c r="RXC36" s="326"/>
      <c r="RXD36" s="326"/>
      <c r="RXE36" s="326"/>
      <c r="RXF36" s="326"/>
      <c r="RXG36" s="326"/>
      <c r="RXH36" s="326"/>
      <c r="RXI36" s="326"/>
      <c r="RXJ36" s="326"/>
      <c r="RXK36" s="326"/>
      <c r="RXL36" s="326"/>
      <c r="RXM36" s="326"/>
      <c r="RXN36" s="326"/>
      <c r="RXO36" s="326"/>
      <c r="RXP36" s="326"/>
      <c r="RXQ36" s="326"/>
      <c r="RXR36" s="326"/>
      <c r="RXS36" s="326"/>
      <c r="RXT36" s="326"/>
      <c r="RXU36" s="326"/>
      <c r="RXV36" s="326"/>
      <c r="RXW36" s="326"/>
      <c r="RXX36" s="326"/>
      <c r="RXY36" s="326"/>
      <c r="RXZ36" s="326"/>
      <c r="RYA36" s="326"/>
      <c r="RYB36" s="326"/>
      <c r="RYC36" s="326"/>
      <c r="RYD36" s="326"/>
      <c r="RYE36" s="326"/>
      <c r="RYF36" s="326"/>
      <c r="RYG36" s="326"/>
      <c r="RYH36" s="326"/>
      <c r="RYI36" s="326"/>
      <c r="RYJ36" s="326"/>
      <c r="RYK36" s="326"/>
      <c r="RYL36" s="326"/>
      <c r="RYM36" s="326"/>
      <c r="RYN36" s="326"/>
      <c r="RYO36" s="326"/>
      <c r="RYP36" s="326"/>
      <c r="RYQ36" s="326"/>
      <c r="RYR36" s="326"/>
      <c r="RYS36" s="326"/>
      <c r="RYT36" s="326"/>
      <c r="RYU36" s="326"/>
      <c r="RYV36" s="326"/>
      <c r="RYW36" s="326"/>
      <c r="RYX36" s="326"/>
      <c r="RYY36" s="326"/>
      <c r="RYZ36" s="326"/>
      <c r="RZA36" s="326"/>
      <c r="RZB36" s="326"/>
      <c r="RZC36" s="326"/>
      <c r="RZD36" s="326"/>
      <c r="RZE36" s="326"/>
      <c r="RZF36" s="326"/>
      <c r="RZG36" s="326"/>
      <c r="RZH36" s="326"/>
      <c r="RZI36" s="326"/>
      <c r="RZJ36" s="326"/>
      <c r="RZK36" s="326"/>
      <c r="RZL36" s="326"/>
      <c r="RZM36" s="326"/>
      <c r="RZN36" s="326"/>
      <c r="RZO36" s="326"/>
      <c r="RZP36" s="326"/>
      <c r="RZQ36" s="326"/>
      <c r="RZR36" s="326"/>
      <c r="RZS36" s="326"/>
      <c r="RZT36" s="326"/>
      <c r="RZU36" s="326"/>
      <c r="RZV36" s="326"/>
      <c r="RZW36" s="326"/>
      <c r="RZX36" s="326"/>
      <c r="RZY36" s="326"/>
      <c r="RZZ36" s="326"/>
      <c r="SAA36" s="326"/>
      <c r="SAB36" s="326"/>
      <c r="SAC36" s="326"/>
      <c r="SAD36" s="326"/>
      <c r="SAE36" s="326"/>
      <c r="SAF36" s="326"/>
      <c r="SAG36" s="326"/>
      <c r="SAH36" s="326"/>
      <c r="SAI36" s="326"/>
      <c r="SAJ36" s="326"/>
      <c r="SAK36" s="326"/>
      <c r="SAL36" s="326"/>
      <c r="SAM36" s="326"/>
      <c r="SAN36" s="326"/>
      <c r="SAO36" s="326"/>
      <c r="SAP36" s="326"/>
      <c r="SAQ36" s="326"/>
      <c r="SAR36" s="326"/>
      <c r="SAS36" s="326"/>
      <c r="SAT36" s="326"/>
      <c r="SAU36" s="326"/>
      <c r="SAV36" s="326"/>
      <c r="SAW36" s="326"/>
      <c r="SAX36" s="326"/>
      <c r="SAY36" s="326"/>
      <c r="SAZ36" s="326"/>
      <c r="SBA36" s="326"/>
      <c r="SBB36" s="326"/>
      <c r="SBC36" s="326"/>
      <c r="SBD36" s="326"/>
      <c r="SBE36" s="326"/>
      <c r="SBF36" s="326"/>
      <c r="SBG36" s="326"/>
      <c r="SBH36" s="326"/>
      <c r="SBI36" s="326"/>
      <c r="SBJ36" s="326"/>
      <c r="SBK36" s="326"/>
      <c r="SBL36" s="326"/>
      <c r="SBM36" s="326"/>
      <c r="SBN36" s="326"/>
      <c r="SBO36" s="326"/>
      <c r="SBP36" s="326"/>
      <c r="SBQ36" s="326"/>
      <c r="SBR36" s="326"/>
      <c r="SBS36" s="326"/>
      <c r="SBT36" s="326"/>
      <c r="SBU36" s="326"/>
      <c r="SBV36" s="326"/>
      <c r="SBW36" s="326"/>
      <c r="SBX36" s="326"/>
      <c r="SBY36" s="326"/>
      <c r="SBZ36" s="326"/>
      <c r="SCA36" s="326"/>
      <c r="SCB36" s="326"/>
      <c r="SCC36" s="326"/>
      <c r="SCD36" s="326"/>
      <c r="SCE36" s="326"/>
      <c r="SCF36" s="326"/>
      <c r="SCG36" s="326"/>
      <c r="SCH36" s="326"/>
      <c r="SCI36" s="326"/>
      <c r="SCJ36" s="326"/>
      <c r="SCK36" s="326"/>
      <c r="SCL36" s="326"/>
      <c r="SCM36" s="326"/>
      <c r="SCN36" s="326"/>
      <c r="SCO36" s="326"/>
      <c r="SCP36" s="326"/>
      <c r="SCQ36" s="326"/>
      <c r="SCR36" s="326"/>
      <c r="SCS36" s="326"/>
      <c r="SCT36" s="326"/>
      <c r="SCU36" s="326"/>
      <c r="SCV36" s="326"/>
      <c r="SCW36" s="326"/>
      <c r="SCX36" s="326"/>
      <c r="SCY36" s="326"/>
      <c r="SCZ36" s="326"/>
      <c r="SDA36" s="326"/>
      <c r="SDB36" s="326"/>
      <c r="SDC36" s="326"/>
      <c r="SDD36" s="326"/>
      <c r="SDE36" s="326"/>
      <c r="SDF36" s="326"/>
      <c r="SDG36" s="326"/>
      <c r="SDH36" s="326"/>
      <c r="SDI36" s="326"/>
      <c r="SDJ36" s="326"/>
      <c r="SDK36" s="326"/>
      <c r="SDL36" s="326"/>
      <c r="SDM36" s="326"/>
      <c r="SDN36" s="326"/>
      <c r="SDO36" s="326"/>
      <c r="SDP36" s="326"/>
      <c r="SDQ36" s="326"/>
      <c r="SDR36" s="326"/>
      <c r="SDS36" s="326"/>
      <c r="SDT36" s="326"/>
      <c r="SDU36" s="326"/>
      <c r="SDV36" s="326"/>
      <c r="SDW36" s="326"/>
      <c r="SDX36" s="326"/>
      <c r="SDY36" s="326"/>
      <c r="SDZ36" s="326"/>
      <c r="SEA36" s="326"/>
      <c r="SEB36" s="326"/>
      <c r="SEC36" s="326"/>
      <c r="SED36" s="326"/>
      <c r="SEE36" s="326"/>
      <c r="SEF36" s="326"/>
      <c r="SEG36" s="326"/>
      <c r="SEH36" s="326"/>
      <c r="SEI36" s="326"/>
      <c r="SEJ36" s="326"/>
      <c r="SEK36" s="326"/>
      <c r="SEL36" s="326"/>
      <c r="SEM36" s="326"/>
      <c r="SEN36" s="326"/>
      <c r="SEO36" s="326"/>
      <c r="SEP36" s="326"/>
      <c r="SEQ36" s="326"/>
      <c r="SER36" s="326"/>
      <c r="SES36" s="326"/>
      <c r="SET36" s="326"/>
      <c r="SEU36" s="326"/>
      <c r="SEV36" s="326"/>
      <c r="SEW36" s="326"/>
      <c r="SEX36" s="326"/>
      <c r="SEY36" s="326"/>
      <c r="SEZ36" s="326"/>
      <c r="SFA36" s="326"/>
      <c r="SFB36" s="326"/>
      <c r="SFC36" s="326"/>
      <c r="SFD36" s="326"/>
      <c r="SFE36" s="326"/>
      <c r="SFF36" s="326"/>
      <c r="SFG36" s="326"/>
      <c r="SFH36" s="326"/>
      <c r="SFI36" s="326"/>
      <c r="SFJ36" s="326"/>
      <c r="SFK36" s="326"/>
      <c r="SFL36" s="326"/>
      <c r="SFM36" s="326"/>
      <c r="SFN36" s="326"/>
      <c r="SFO36" s="326"/>
      <c r="SFP36" s="326"/>
      <c r="SFQ36" s="326"/>
      <c r="SFR36" s="326"/>
      <c r="SFS36" s="326"/>
      <c r="SFT36" s="326"/>
      <c r="SFU36" s="326"/>
      <c r="SFV36" s="326"/>
      <c r="SFW36" s="326"/>
      <c r="SFX36" s="326"/>
      <c r="SFY36" s="326"/>
      <c r="SFZ36" s="326"/>
      <c r="SGA36" s="326"/>
      <c r="SGB36" s="326"/>
      <c r="SGC36" s="326"/>
      <c r="SGD36" s="326"/>
      <c r="SGE36" s="326"/>
      <c r="SGF36" s="326"/>
      <c r="SGG36" s="326"/>
      <c r="SGH36" s="326"/>
      <c r="SGI36" s="326"/>
      <c r="SGJ36" s="326"/>
      <c r="SGK36" s="326"/>
      <c r="SGL36" s="326"/>
      <c r="SGM36" s="326"/>
      <c r="SGN36" s="326"/>
      <c r="SGO36" s="326"/>
      <c r="SGP36" s="326"/>
      <c r="SGQ36" s="326"/>
      <c r="SGR36" s="326"/>
      <c r="SGS36" s="326"/>
      <c r="SGT36" s="326"/>
      <c r="SGU36" s="326"/>
      <c r="SGV36" s="326"/>
      <c r="SGW36" s="326"/>
      <c r="SGX36" s="326"/>
      <c r="SGY36" s="326"/>
      <c r="SGZ36" s="326"/>
      <c r="SHA36" s="326"/>
      <c r="SHB36" s="326"/>
      <c r="SHC36" s="326"/>
      <c r="SHD36" s="326"/>
      <c r="SHE36" s="326"/>
      <c r="SHF36" s="326"/>
      <c r="SHG36" s="326"/>
      <c r="SHH36" s="326"/>
      <c r="SHI36" s="326"/>
      <c r="SHJ36" s="326"/>
      <c r="SHK36" s="326"/>
      <c r="SHL36" s="326"/>
      <c r="SHM36" s="326"/>
      <c r="SHN36" s="326"/>
      <c r="SHO36" s="326"/>
      <c r="SHP36" s="326"/>
      <c r="SHQ36" s="326"/>
      <c r="SHR36" s="326"/>
      <c r="SHS36" s="326"/>
      <c r="SHT36" s="326"/>
      <c r="SHU36" s="326"/>
      <c r="SHV36" s="326"/>
      <c r="SHW36" s="326"/>
      <c r="SHX36" s="326"/>
      <c r="SHY36" s="326"/>
      <c r="SHZ36" s="326"/>
      <c r="SIA36" s="326"/>
      <c r="SIB36" s="326"/>
      <c r="SIC36" s="326"/>
      <c r="SID36" s="326"/>
      <c r="SIE36" s="326"/>
      <c r="SIF36" s="326"/>
      <c r="SIG36" s="326"/>
      <c r="SIH36" s="326"/>
      <c r="SII36" s="326"/>
      <c r="SIJ36" s="326"/>
      <c r="SIK36" s="326"/>
      <c r="SIL36" s="326"/>
      <c r="SIM36" s="326"/>
      <c r="SIN36" s="326"/>
      <c r="SIO36" s="326"/>
      <c r="SIP36" s="326"/>
      <c r="SIQ36" s="326"/>
      <c r="SIR36" s="326"/>
      <c r="SIS36" s="326"/>
      <c r="SIT36" s="326"/>
      <c r="SIU36" s="326"/>
      <c r="SIV36" s="326"/>
      <c r="SIW36" s="326"/>
      <c r="SIX36" s="326"/>
      <c r="SIY36" s="326"/>
      <c r="SIZ36" s="326"/>
      <c r="SJA36" s="326"/>
      <c r="SJB36" s="326"/>
      <c r="SJC36" s="326"/>
      <c r="SJD36" s="326"/>
      <c r="SJE36" s="326"/>
      <c r="SJF36" s="326"/>
      <c r="SJG36" s="326"/>
      <c r="SJH36" s="326"/>
      <c r="SJI36" s="326"/>
      <c r="SJJ36" s="326"/>
      <c r="SJK36" s="326"/>
      <c r="SJL36" s="326"/>
      <c r="SJM36" s="326"/>
      <c r="SJN36" s="326"/>
      <c r="SJO36" s="326"/>
      <c r="SJP36" s="326"/>
      <c r="SJQ36" s="326"/>
      <c r="SJR36" s="326"/>
      <c r="SJS36" s="326"/>
      <c r="SJT36" s="326"/>
      <c r="SJU36" s="326"/>
      <c r="SJV36" s="326"/>
      <c r="SJW36" s="326"/>
      <c r="SJX36" s="326"/>
      <c r="SJY36" s="326"/>
      <c r="SJZ36" s="326"/>
      <c r="SKA36" s="326"/>
      <c r="SKB36" s="326"/>
      <c r="SKC36" s="326"/>
      <c r="SKD36" s="326"/>
      <c r="SKE36" s="326"/>
      <c r="SKF36" s="326"/>
      <c r="SKG36" s="326"/>
      <c r="SKH36" s="326"/>
      <c r="SKI36" s="326"/>
      <c r="SKJ36" s="326"/>
      <c r="SKK36" s="326"/>
      <c r="SKL36" s="326"/>
      <c r="SKM36" s="326"/>
      <c r="SKN36" s="326"/>
      <c r="SKO36" s="326"/>
      <c r="SKP36" s="326"/>
      <c r="SKQ36" s="326"/>
      <c r="SKR36" s="326"/>
      <c r="SKS36" s="326"/>
      <c r="SKT36" s="326"/>
      <c r="SKU36" s="326"/>
      <c r="SKV36" s="326"/>
      <c r="SKW36" s="326"/>
      <c r="SKX36" s="326"/>
      <c r="SKY36" s="326"/>
      <c r="SKZ36" s="326"/>
      <c r="SLA36" s="326"/>
      <c r="SLB36" s="326"/>
      <c r="SLC36" s="326"/>
      <c r="SLD36" s="326"/>
      <c r="SLE36" s="326"/>
      <c r="SLF36" s="326"/>
      <c r="SLG36" s="326"/>
      <c r="SLH36" s="326"/>
      <c r="SLI36" s="326"/>
      <c r="SLJ36" s="326"/>
      <c r="SLK36" s="326"/>
      <c r="SLL36" s="326"/>
      <c r="SLM36" s="326"/>
      <c r="SLN36" s="326"/>
      <c r="SLO36" s="326"/>
      <c r="SLP36" s="326"/>
      <c r="SLQ36" s="326"/>
      <c r="SLR36" s="326"/>
      <c r="SLS36" s="326"/>
      <c r="SLT36" s="326"/>
      <c r="SLU36" s="326"/>
      <c r="SLV36" s="326"/>
      <c r="SLW36" s="326"/>
      <c r="SLX36" s="326"/>
      <c r="SLY36" s="326"/>
      <c r="SLZ36" s="326"/>
      <c r="SMA36" s="326"/>
      <c r="SMB36" s="326"/>
      <c r="SMC36" s="326"/>
      <c r="SMD36" s="326"/>
      <c r="SME36" s="326"/>
      <c r="SMF36" s="326"/>
      <c r="SMG36" s="326"/>
      <c r="SMH36" s="326"/>
      <c r="SMI36" s="326"/>
      <c r="SMJ36" s="326"/>
      <c r="SMK36" s="326"/>
      <c r="SML36" s="326"/>
      <c r="SMM36" s="326"/>
      <c r="SMN36" s="326"/>
      <c r="SMO36" s="326"/>
      <c r="SMP36" s="326"/>
      <c r="SMQ36" s="326"/>
      <c r="SMR36" s="326"/>
      <c r="SMS36" s="326"/>
      <c r="SMT36" s="326"/>
      <c r="SMU36" s="326"/>
      <c r="SMV36" s="326"/>
      <c r="SMW36" s="326"/>
      <c r="SMX36" s="326"/>
      <c r="SMY36" s="326"/>
      <c r="SMZ36" s="326"/>
      <c r="SNA36" s="326"/>
      <c r="SNB36" s="326"/>
      <c r="SNC36" s="326"/>
      <c r="SND36" s="326"/>
      <c r="SNE36" s="326"/>
      <c r="SNF36" s="326"/>
      <c r="SNG36" s="326"/>
      <c r="SNH36" s="326"/>
      <c r="SNI36" s="326"/>
      <c r="SNJ36" s="326"/>
      <c r="SNK36" s="326"/>
      <c r="SNL36" s="326"/>
      <c r="SNM36" s="326"/>
      <c r="SNN36" s="326"/>
      <c r="SNO36" s="326"/>
      <c r="SNP36" s="326"/>
      <c r="SNQ36" s="326"/>
      <c r="SNR36" s="326"/>
      <c r="SNS36" s="326"/>
      <c r="SNT36" s="326"/>
      <c r="SNU36" s="326"/>
      <c r="SNV36" s="326"/>
      <c r="SNW36" s="326"/>
      <c r="SNX36" s="326"/>
      <c r="SNY36" s="326"/>
      <c r="SNZ36" s="326"/>
      <c r="SOA36" s="326"/>
      <c r="SOB36" s="326"/>
      <c r="SOC36" s="326"/>
      <c r="SOD36" s="326"/>
      <c r="SOE36" s="326"/>
      <c r="SOF36" s="326"/>
      <c r="SOG36" s="326"/>
      <c r="SOH36" s="326"/>
      <c r="SOI36" s="326"/>
      <c r="SOJ36" s="326"/>
      <c r="SOK36" s="326"/>
      <c r="SOL36" s="326"/>
      <c r="SOM36" s="326"/>
      <c r="SON36" s="326"/>
      <c r="SOO36" s="326"/>
      <c r="SOP36" s="326"/>
      <c r="SOQ36" s="326"/>
      <c r="SOR36" s="326"/>
      <c r="SOS36" s="326"/>
      <c r="SOT36" s="326"/>
      <c r="SOU36" s="326"/>
      <c r="SOV36" s="326"/>
      <c r="SOW36" s="326"/>
      <c r="SOX36" s="326"/>
      <c r="SOY36" s="326"/>
      <c r="SOZ36" s="326"/>
      <c r="SPA36" s="326"/>
      <c r="SPB36" s="326"/>
      <c r="SPC36" s="326"/>
      <c r="SPD36" s="326"/>
      <c r="SPE36" s="326"/>
      <c r="SPF36" s="326"/>
      <c r="SPG36" s="326"/>
      <c r="SPH36" s="326"/>
      <c r="SPI36" s="326"/>
      <c r="SPJ36" s="326"/>
      <c r="SPK36" s="326"/>
      <c r="SPL36" s="326"/>
      <c r="SPM36" s="326"/>
      <c r="SPN36" s="326"/>
      <c r="SPO36" s="326"/>
      <c r="SPP36" s="326"/>
      <c r="SPQ36" s="326"/>
      <c r="SPR36" s="326"/>
      <c r="SPS36" s="326"/>
      <c r="SPT36" s="326"/>
      <c r="SPU36" s="326"/>
      <c r="SPV36" s="326"/>
      <c r="SPW36" s="326"/>
      <c r="SPX36" s="326"/>
      <c r="SPY36" s="326"/>
      <c r="SPZ36" s="326"/>
      <c r="SQA36" s="326"/>
      <c r="SQB36" s="326"/>
      <c r="SQC36" s="326"/>
      <c r="SQD36" s="326"/>
      <c r="SQE36" s="326"/>
      <c r="SQF36" s="326"/>
      <c r="SQG36" s="326"/>
      <c r="SQH36" s="326"/>
      <c r="SQI36" s="326"/>
      <c r="SQJ36" s="326"/>
      <c r="SQK36" s="326"/>
      <c r="SQL36" s="326"/>
      <c r="SQM36" s="326"/>
      <c r="SQN36" s="326"/>
      <c r="SQO36" s="326"/>
      <c r="SQP36" s="326"/>
      <c r="SQQ36" s="326"/>
      <c r="SQR36" s="326"/>
      <c r="SQS36" s="326"/>
      <c r="SQT36" s="326"/>
      <c r="SQU36" s="326"/>
      <c r="SQV36" s="326"/>
      <c r="SQW36" s="326"/>
      <c r="SQX36" s="326"/>
      <c r="SQY36" s="326"/>
      <c r="SQZ36" s="326"/>
      <c r="SRA36" s="326"/>
      <c r="SRB36" s="326"/>
      <c r="SRC36" s="326"/>
      <c r="SRD36" s="326"/>
      <c r="SRE36" s="326"/>
      <c r="SRF36" s="326"/>
      <c r="SRG36" s="326"/>
      <c r="SRH36" s="326"/>
      <c r="SRI36" s="326"/>
      <c r="SRJ36" s="326"/>
      <c r="SRK36" s="326"/>
      <c r="SRL36" s="326"/>
      <c r="SRM36" s="326"/>
      <c r="SRN36" s="326"/>
      <c r="SRO36" s="326"/>
      <c r="SRP36" s="326"/>
      <c r="SRQ36" s="326"/>
      <c r="SRR36" s="326"/>
      <c r="SRS36" s="326"/>
      <c r="SRT36" s="326"/>
      <c r="SRU36" s="326"/>
      <c r="SRV36" s="326"/>
      <c r="SRW36" s="326"/>
      <c r="SRX36" s="326"/>
      <c r="SRY36" s="326"/>
      <c r="SRZ36" s="326"/>
      <c r="SSA36" s="326"/>
      <c r="SSB36" s="326"/>
      <c r="SSC36" s="326"/>
      <c r="SSD36" s="326"/>
      <c r="SSE36" s="326"/>
      <c r="SSF36" s="326"/>
      <c r="SSG36" s="326"/>
      <c r="SSH36" s="326"/>
      <c r="SSI36" s="326"/>
      <c r="SSJ36" s="326"/>
      <c r="SSK36" s="326"/>
      <c r="SSL36" s="326"/>
      <c r="SSM36" s="326"/>
      <c r="SSN36" s="326"/>
      <c r="SSO36" s="326"/>
      <c r="SSP36" s="326"/>
      <c r="SSQ36" s="326"/>
      <c r="SSR36" s="326"/>
      <c r="SSS36" s="326"/>
      <c r="SST36" s="326"/>
      <c r="SSU36" s="326"/>
      <c r="SSV36" s="326"/>
      <c r="SSW36" s="326"/>
      <c r="SSX36" s="326"/>
      <c r="SSY36" s="326"/>
      <c r="SSZ36" s="326"/>
      <c r="STA36" s="326"/>
      <c r="STB36" s="326"/>
      <c r="STC36" s="326"/>
      <c r="STD36" s="326"/>
      <c r="STE36" s="326"/>
      <c r="STF36" s="326"/>
      <c r="STG36" s="326"/>
      <c r="STH36" s="326"/>
      <c r="STI36" s="326"/>
      <c r="STJ36" s="326"/>
      <c r="STK36" s="326"/>
      <c r="STL36" s="326"/>
      <c r="STM36" s="326"/>
      <c r="STN36" s="326"/>
      <c r="STO36" s="326"/>
      <c r="STP36" s="326"/>
      <c r="STQ36" s="326"/>
      <c r="STR36" s="326"/>
      <c r="STS36" s="326"/>
      <c r="STT36" s="326"/>
      <c r="STU36" s="326"/>
      <c r="STV36" s="326"/>
      <c r="STW36" s="326"/>
      <c r="STX36" s="326"/>
      <c r="STY36" s="326"/>
      <c r="STZ36" s="326"/>
      <c r="SUA36" s="326"/>
      <c r="SUB36" s="326"/>
      <c r="SUC36" s="326"/>
      <c r="SUD36" s="326"/>
      <c r="SUE36" s="326"/>
      <c r="SUF36" s="326"/>
      <c r="SUG36" s="326"/>
      <c r="SUH36" s="326"/>
      <c r="SUI36" s="326"/>
      <c r="SUJ36" s="326"/>
      <c r="SUK36" s="326"/>
      <c r="SUL36" s="326"/>
      <c r="SUM36" s="326"/>
      <c r="SUN36" s="326"/>
      <c r="SUO36" s="326"/>
      <c r="SUP36" s="326"/>
      <c r="SUQ36" s="326"/>
      <c r="SUR36" s="326"/>
      <c r="SUS36" s="326"/>
      <c r="SUT36" s="326"/>
      <c r="SUU36" s="326"/>
      <c r="SUV36" s="326"/>
      <c r="SUW36" s="326"/>
      <c r="SUX36" s="326"/>
      <c r="SUY36" s="326"/>
      <c r="SUZ36" s="326"/>
      <c r="SVA36" s="326"/>
      <c r="SVB36" s="326"/>
      <c r="SVC36" s="326"/>
      <c r="SVD36" s="326"/>
      <c r="SVE36" s="326"/>
      <c r="SVF36" s="326"/>
      <c r="SVG36" s="326"/>
      <c r="SVH36" s="326"/>
      <c r="SVI36" s="326"/>
      <c r="SVJ36" s="326"/>
      <c r="SVK36" s="326"/>
      <c r="SVL36" s="326"/>
      <c r="SVM36" s="326"/>
      <c r="SVN36" s="326"/>
      <c r="SVO36" s="326"/>
      <c r="SVP36" s="326"/>
      <c r="SVQ36" s="326"/>
      <c r="SVR36" s="326"/>
      <c r="SVS36" s="326"/>
      <c r="SVT36" s="326"/>
      <c r="SVU36" s="326"/>
      <c r="SVV36" s="326"/>
      <c r="SVW36" s="326"/>
      <c r="SVX36" s="326"/>
      <c r="SVY36" s="326"/>
      <c r="SVZ36" s="326"/>
      <c r="SWA36" s="326"/>
      <c r="SWB36" s="326"/>
      <c r="SWC36" s="326"/>
      <c r="SWD36" s="326"/>
      <c r="SWE36" s="326"/>
      <c r="SWF36" s="326"/>
      <c r="SWG36" s="326"/>
      <c r="SWH36" s="326"/>
      <c r="SWI36" s="326"/>
      <c r="SWJ36" s="326"/>
      <c r="SWK36" s="326"/>
      <c r="SWL36" s="326"/>
      <c r="SWM36" s="326"/>
      <c r="SWN36" s="326"/>
      <c r="SWO36" s="326"/>
      <c r="SWP36" s="326"/>
      <c r="SWQ36" s="326"/>
      <c r="SWR36" s="326"/>
      <c r="SWS36" s="326"/>
      <c r="SWT36" s="326"/>
      <c r="SWU36" s="326"/>
      <c r="SWV36" s="326"/>
      <c r="SWW36" s="326"/>
      <c r="SWX36" s="326"/>
      <c r="SWY36" s="326"/>
      <c r="SWZ36" s="326"/>
      <c r="SXA36" s="326"/>
      <c r="SXB36" s="326"/>
      <c r="SXC36" s="326"/>
      <c r="SXD36" s="326"/>
      <c r="SXE36" s="326"/>
      <c r="SXF36" s="326"/>
      <c r="SXG36" s="326"/>
      <c r="SXH36" s="326"/>
      <c r="SXI36" s="326"/>
      <c r="SXJ36" s="326"/>
      <c r="SXK36" s="326"/>
      <c r="SXL36" s="326"/>
      <c r="SXM36" s="326"/>
      <c r="SXN36" s="326"/>
      <c r="SXO36" s="326"/>
      <c r="SXP36" s="326"/>
      <c r="SXQ36" s="326"/>
      <c r="SXR36" s="326"/>
      <c r="SXS36" s="326"/>
      <c r="SXT36" s="326"/>
      <c r="SXU36" s="326"/>
      <c r="SXV36" s="326"/>
      <c r="SXW36" s="326"/>
      <c r="SXX36" s="326"/>
      <c r="SXY36" s="326"/>
      <c r="SXZ36" s="326"/>
      <c r="SYA36" s="326"/>
      <c r="SYB36" s="326"/>
      <c r="SYC36" s="326"/>
      <c r="SYD36" s="326"/>
      <c r="SYE36" s="326"/>
      <c r="SYF36" s="326"/>
      <c r="SYG36" s="326"/>
      <c r="SYH36" s="326"/>
      <c r="SYI36" s="326"/>
      <c r="SYJ36" s="326"/>
      <c r="SYK36" s="326"/>
      <c r="SYL36" s="326"/>
      <c r="SYM36" s="326"/>
      <c r="SYN36" s="326"/>
      <c r="SYO36" s="326"/>
      <c r="SYP36" s="326"/>
      <c r="SYQ36" s="326"/>
      <c r="SYR36" s="326"/>
      <c r="SYS36" s="326"/>
      <c r="SYT36" s="326"/>
      <c r="SYU36" s="326"/>
      <c r="SYV36" s="326"/>
      <c r="SYW36" s="326"/>
      <c r="SYX36" s="326"/>
      <c r="SYY36" s="326"/>
      <c r="SYZ36" s="326"/>
      <c r="SZA36" s="326"/>
      <c r="SZB36" s="326"/>
      <c r="SZC36" s="326"/>
      <c r="SZD36" s="326"/>
      <c r="SZE36" s="326"/>
      <c r="SZF36" s="326"/>
      <c r="SZG36" s="326"/>
      <c r="SZH36" s="326"/>
      <c r="SZI36" s="326"/>
      <c r="SZJ36" s="326"/>
      <c r="SZK36" s="326"/>
      <c r="SZL36" s="326"/>
      <c r="SZM36" s="326"/>
      <c r="SZN36" s="326"/>
      <c r="SZO36" s="326"/>
      <c r="SZP36" s="326"/>
      <c r="SZQ36" s="326"/>
      <c r="SZR36" s="326"/>
      <c r="SZS36" s="326"/>
      <c r="SZT36" s="326"/>
      <c r="SZU36" s="326"/>
      <c r="SZV36" s="326"/>
      <c r="SZW36" s="326"/>
      <c r="SZX36" s="326"/>
      <c r="SZY36" s="326"/>
      <c r="SZZ36" s="326"/>
      <c r="TAA36" s="326"/>
      <c r="TAB36" s="326"/>
      <c r="TAC36" s="326"/>
      <c r="TAD36" s="326"/>
      <c r="TAE36" s="326"/>
      <c r="TAF36" s="326"/>
      <c r="TAG36" s="326"/>
      <c r="TAH36" s="326"/>
      <c r="TAI36" s="326"/>
      <c r="TAJ36" s="326"/>
      <c r="TAK36" s="326"/>
      <c r="TAL36" s="326"/>
      <c r="TAM36" s="326"/>
      <c r="TAN36" s="326"/>
      <c r="TAO36" s="326"/>
      <c r="TAP36" s="326"/>
      <c r="TAQ36" s="326"/>
      <c r="TAR36" s="326"/>
      <c r="TAS36" s="326"/>
      <c r="TAT36" s="326"/>
      <c r="TAU36" s="326"/>
      <c r="TAV36" s="326"/>
      <c r="TAW36" s="326"/>
      <c r="TAX36" s="326"/>
      <c r="TAY36" s="326"/>
      <c r="TAZ36" s="326"/>
      <c r="TBA36" s="326"/>
      <c r="TBB36" s="326"/>
      <c r="TBC36" s="326"/>
      <c r="TBD36" s="326"/>
      <c r="TBE36" s="326"/>
      <c r="TBF36" s="326"/>
      <c r="TBG36" s="326"/>
      <c r="TBH36" s="326"/>
      <c r="TBI36" s="326"/>
      <c r="TBJ36" s="326"/>
      <c r="TBK36" s="326"/>
      <c r="TBL36" s="326"/>
      <c r="TBM36" s="326"/>
      <c r="TBN36" s="326"/>
      <c r="TBO36" s="326"/>
      <c r="TBP36" s="326"/>
      <c r="TBQ36" s="326"/>
      <c r="TBR36" s="326"/>
      <c r="TBS36" s="326"/>
      <c r="TBT36" s="326"/>
      <c r="TBU36" s="326"/>
      <c r="TBV36" s="326"/>
      <c r="TBW36" s="326"/>
      <c r="TBX36" s="326"/>
      <c r="TBY36" s="326"/>
      <c r="TBZ36" s="326"/>
      <c r="TCA36" s="326"/>
      <c r="TCB36" s="326"/>
      <c r="TCC36" s="326"/>
      <c r="TCD36" s="326"/>
      <c r="TCE36" s="326"/>
      <c r="TCF36" s="326"/>
      <c r="TCG36" s="326"/>
      <c r="TCH36" s="326"/>
      <c r="TCI36" s="326"/>
      <c r="TCJ36" s="326"/>
      <c r="TCK36" s="326"/>
      <c r="TCL36" s="326"/>
      <c r="TCM36" s="326"/>
      <c r="TCN36" s="326"/>
      <c r="TCO36" s="326"/>
      <c r="TCP36" s="326"/>
      <c r="TCQ36" s="326"/>
      <c r="TCR36" s="326"/>
      <c r="TCS36" s="326"/>
      <c r="TCT36" s="326"/>
      <c r="TCU36" s="326"/>
      <c r="TCV36" s="326"/>
      <c r="TCW36" s="326"/>
      <c r="TCX36" s="326"/>
      <c r="TCY36" s="326"/>
      <c r="TCZ36" s="326"/>
      <c r="TDA36" s="326"/>
      <c r="TDB36" s="326"/>
      <c r="TDC36" s="326"/>
      <c r="TDD36" s="326"/>
      <c r="TDE36" s="326"/>
      <c r="TDF36" s="326"/>
      <c r="TDG36" s="326"/>
      <c r="TDH36" s="326"/>
      <c r="TDI36" s="326"/>
      <c r="TDJ36" s="326"/>
      <c r="TDK36" s="326"/>
      <c r="TDL36" s="326"/>
      <c r="TDM36" s="326"/>
      <c r="TDN36" s="326"/>
      <c r="TDO36" s="326"/>
      <c r="TDP36" s="326"/>
      <c r="TDQ36" s="326"/>
      <c r="TDR36" s="326"/>
      <c r="TDS36" s="326"/>
      <c r="TDT36" s="326"/>
      <c r="TDU36" s="326"/>
      <c r="TDV36" s="326"/>
      <c r="TDW36" s="326"/>
      <c r="TDX36" s="326"/>
      <c r="TDY36" s="326"/>
      <c r="TDZ36" s="326"/>
      <c r="TEA36" s="326"/>
      <c r="TEB36" s="326"/>
      <c r="TEC36" s="326"/>
      <c r="TED36" s="326"/>
      <c r="TEE36" s="326"/>
      <c r="TEF36" s="326"/>
      <c r="TEG36" s="326"/>
      <c r="TEH36" s="326"/>
      <c r="TEI36" s="326"/>
      <c r="TEJ36" s="326"/>
      <c r="TEK36" s="326"/>
      <c r="TEL36" s="326"/>
      <c r="TEM36" s="326"/>
      <c r="TEN36" s="326"/>
      <c r="TEO36" s="326"/>
      <c r="TEP36" s="326"/>
      <c r="TEQ36" s="326"/>
      <c r="TER36" s="326"/>
      <c r="TES36" s="326"/>
      <c r="TET36" s="326"/>
      <c r="TEU36" s="326"/>
      <c r="TEV36" s="326"/>
      <c r="TEW36" s="326"/>
      <c r="TEX36" s="326"/>
      <c r="TEY36" s="326"/>
      <c r="TEZ36" s="326"/>
      <c r="TFA36" s="326"/>
      <c r="TFB36" s="326"/>
      <c r="TFC36" s="326"/>
      <c r="TFD36" s="326"/>
      <c r="TFE36" s="326"/>
      <c r="TFF36" s="326"/>
      <c r="TFG36" s="326"/>
      <c r="TFH36" s="326"/>
      <c r="TFI36" s="326"/>
      <c r="TFJ36" s="326"/>
      <c r="TFK36" s="326"/>
      <c r="TFL36" s="326"/>
      <c r="TFM36" s="326"/>
      <c r="TFN36" s="326"/>
      <c r="TFO36" s="326"/>
      <c r="TFP36" s="326"/>
      <c r="TFQ36" s="326"/>
      <c r="TFR36" s="326"/>
      <c r="TFS36" s="326"/>
      <c r="TFT36" s="326"/>
      <c r="TFU36" s="326"/>
      <c r="TFV36" s="326"/>
      <c r="TFW36" s="326"/>
      <c r="TFX36" s="326"/>
      <c r="TFY36" s="326"/>
      <c r="TFZ36" s="326"/>
      <c r="TGA36" s="326"/>
      <c r="TGB36" s="326"/>
      <c r="TGC36" s="326"/>
      <c r="TGD36" s="326"/>
      <c r="TGE36" s="326"/>
      <c r="TGF36" s="326"/>
      <c r="TGG36" s="326"/>
      <c r="TGH36" s="326"/>
      <c r="TGI36" s="326"/>
      <c r="TGJ36" s="326"/>
      <c r="TGK36" s="326"/>
      <c r="TGL36" s="326"/>
      <c r="TGM36" s="326"/>
      <c r="TGN36" s="326"/>
      <c r="TGO36" s="326"/>
      <c r="TGP36" s="326"/>
      <c r="TGQ36" s="326"/>
      <c r="TGR36" s="326"/>
      <c r="TGS36" s="326"/>
      <c r="TGT36" s="326"/>
      <c r="TGU36" s="326"/>
      <c r="TGV36" s="326"/>
      <c r="TGW36" s="326"/>
      <c r="TGX36" s="326"/>
      <c r="TGY36" s="326"/>
      <c r="TGZ36" s="326"/>
      <c r="THA36" s="326"/>
      <c r="THB36" s="326"/>
      <c r="THC36" s="326"/>
      <c r="THD36" s="326"/>
      <c r="THE36" s="326"/>
      <c r="THF36" s="326"/>
      <c r="THG36" s="326"/>
      <c r="THH36" s="326"/>
      <c r="THI36" s="326"/>
      <c r="THJ36" s="326"/>
      <c r="THK36" s="326"/>
      <c r="THL36" s="326"/>
      <c r="THM36" s="326"/>
      <c r="THN36" s="326"/>
      <c r="THO36" s="326"/>
      <c r="THP36" s="326"/>
      <c r="THQ36" s="326"/>
      <c r="THR36" s="326"/>
      <c r="THS36" s="326"/>
      <c r="THT36" s="326"/>
      <c r="THU36" s="326"/>
      <c r="THV36" s="326"/>
      <c r="THW36" s="326"/>
      <c r="THX36" s="326"/>
      <c r="THY36" s="326"/>
      <c r="THZ36" s="326"/>
      <c r="TIA36" s="326"/>
      <c r="TIB36" s="326"/>
      <c r="TIC36" s="326"/>
      <c r="TID36" s="326"/>
      <c r="TIE36" s="326"/>
      <c r="TIF36" s="326"/>
      <c r="TIG36" s="326"/>
      <c r="TIH36" s="326"/>
      <c r="TII36" s="326"/>
      <c r="TIJ36" s="326"/>
      <c r="TIK36" s="326"/>
      <c r="TIL36" s="326"/>
      <c r="TIM36" s="326"/>
      <c r="TIN36" s="326"/>
      <c r="TIO36" s="326"/>
      <c r="TIP36" s="326"/>
      <c r="TIQ36" s="326"/>
      <c r="TIR36" s="326"/>
      <c r="TIS36" s="326"/>
      <c r="TIT36" s="326"/>
      <c r="TIU36" s="326"/>
      <c r="TIV36" s="326"/>
      <c r="TIW36" s="326"/>
      <c r="TIX36" s="326"/>
      <c r="TIY36" s="326"/>
      <c r="TIZ36" s="326"/>
      <c r="TJA36" s="326"/>
      <c r="TJB36" s="326"/>
      <c r="TJC36" s="326"/>
      <c r="TJD36" s="326"/>
      <c r="TJE36" s="326"/>
      <c r="TJF36" s="326"/>
      <c r="TJG36" s="326"/>
      <c r="TJH36" s="326"/>
      <c r="TJI36" s="326"/>
      <c r="TJJ36" s="326"/>
      <c r="TJK36" s="326"/>
      <c r="TJL36" s="326"/>
      <c r="TJM36" s="326"/>
      <c r="TJN36" s="326"/>
      <c r="TJO36" s="326"/>
      <c r="TJP36" s="326"/>
      <c r="TJQ36" s="326"/>
      <c r="TJR36" s="326"/>
      <c r="TJS36" s="326"/>
      <c r="TJT36" s="326"/>
      <c r="TJU36" s="326"/>
      <c r="TJV36" s="326"/>
      <c r="TJW36" s="326"/>
      <c r="TJX36" s="326"/>
      <c r="TJY36" s="326"/>
      <c r="TJZ36" s="326"/>
      <c r="TKA36" s="326"/>
      <c r="TKB36" s="326"/>
      <c r="TKC36" s="326"/>
      <c r="TKD36" s="326"/>
      <c r="TKE36" s="326"/>
      <c r="TKF36" s="326"/>
      <c r="TKG36" s="326"/>
      <c r="TKH36" s="326"/>
      <c r="TKI36" s="326"/>
      <c r="TKJ36" s="326"/>
      <c r="TKK36" s="326"/>
      <c r="TKL36" s="326"/>
      <c r="TKM36" s="326"/>
      <c r="TKN36" s="326"/>
      <c r="TKO36" s="326"/>
      <c r="TKP36" s="326"/>
      <c r="TKQ36" s="326"/>
      <c r="TKR36" s="326"/>
      <c r="TKS36" s="326"/>
      <c r="TKT36" s="326"/>
      <c r="TKU36" s="326"/>
      <c r="TKV36" s="326"/>
      <c r="TKW36" s="326"/>
      <c r="TKX36" s="326"/>
      <c r="TKY36" s="326"/>
      <c r="TKZ36" s="326"/>
      <c r="TLA36" s="326"/>
      <c r="TLB36" s="326"/>
      <c r="TLC36" s="326"/>
      <c r="TLD36" s="326"/>
      <c r="TLE36" s="326"/>
      <c r="TLF36" s="326"/>
      <c r="TLG36" s="326"/>
      <c r="TLH36" s="326"/>
      <c r="TLI36" s="326"/>
      <c r="TLJ36" s="326"/>
      <c r="TLK36" s="326"/>
      <c r="TLL36" s="326"/>
      <c r="TLM36" s="326"/>
      <c r="TLN36" s="326"/>
      <c r="TLO36" s="326"/>
      <c r="TLP36" s="326"/>
      <c r="TLQ36" s="326"/>
      <c r="TLR36" s="326"/>
      <c r="TLS36" s="326"/>
      <c r="TLT36" s="326"/>
      <c r="TLU36" s="326"/>
      <c r="TLV36" s="326"/>
      <c r="TLW36" s="326"/>
      <c r="TLX36" s="326"/>
      <c r="TLY36" s="326"/>
      <c r="TLZ36" s="326"/>
      <c r="TMA36" s="326"/>
      <c r="TMB36" s="326"/>
      <c r="TMC36" s="326"/>
      <c r="TMD36" s="326"/>
      <c r="TME36" s="326"/>
      <c r="TMF36" s="326"/>
      <c r="TMG36" s="326"/>
      <c r="TMH36" s="326"/>
      <c r="TMI36" s="326"/>
      <c r="TMJ36" s="326"/>
      <c r="TMK36" s="326"/>
      <c r="TML36" s="326"/>
      <c r="TMM36" s="326"/>
      <c r="TMN36" s="326"/>
      <c r="TMO36" s="326"/>
      <c r="TMP36" s="326"/>
      <c r="TMQ36" s="326"/>
      <c r="TMR36" s="326"/>
      <c r="TMS36" s="326"/>
      <c r="TMT36" s="326"/>
      <c r="TMU36" s="326"/>
      <c r="TMV36" s="326"/>
      <c r="TMW36" s="326"/>
      <c r="TMX36" s="326"/>
      <c r="TMY36" s="326"/>
      <c r="TMZ36" s="326"/>
      <c r="TNA36" s="326"/>
      <c r="TNB36" s="326"/>
      <c r="TNC36" s="326"/>
      <c r="TND36" s="326"/>
      <c r="TNE36" s="326"/>
      <c r="TNF36" s="326"/>
      <c r="TNG36" s="326"/>
      <c r="TNH36" s="326"/>
      <c r="TNI36" s="326"/>
      <c r="TNJ36" s="326"/>
      <c r="TNK36" s="326"/>
      <c r="TNL36" s="326"/>
      <c r="TNM36" s="326"/>
      <c r="TNN36" s="326"/>
      <c r="TNO36" s="326"/>
      <c r="TNP36" s="326"/>
      <c r="TNQ36" s="326"/>
      <c r="TNR36" s="326"/>
      <c r="TNS36" s="326"/>
      <c r="TNT36" s="326"/>
      <c r="TNU36" s="326"/>
      <c r="TNV36" s="326"/>
      <c r="TNW36" s="326"/>
      <c r="TNX36" s="326"/>
      <c r="TNY36" s="326"/>
      <c r="TNZ36" s="326"/>
      <c r="TOA36" s="326"/>
      <c r="TOB36" s="326"/>
      <c r="TOC36" s="326"/>
      <c r="TOD36" s="326"/>
      <c r="TOE36" s="326"/>
      <c r="TOF36" s="326"/>
      <c r="TOG36" s="326"/>
      <c r="TOH36" s="326"/>
      <c r="TOI36" s="326"/>
      <c r="TOJ36" s="326"/>
      <c r="TOK36" s="326"/>
      <c r="TOL36" s="326"/>
      <c r="TOM36" s="326"/>
      <c r="TON36" s="326"/>
      <c r="TOO36" s="326"/>
      <c r="TOP36" s="326"/>
      <c r="TOQ36" s="326"/>
      <c r="TOR36" s="326"/>
      <c r="TOS36" s="326"/>
      <c r="TOT36" s="326"/>
      <c r="TOU36" s="326"/>
      <c r="TOV36" s="326"/>
      <c r="TOW36" s="326"/>
      <c r="TOX36" s="326"/>
      <c r="TOY36" s="326"/>
      <c r="TOZ36" s="326"/>
      <c r="TPA36" s="326"/>
      <c r="TPB36" s="326"/>
      <c r="TPC36" s="326"/>
      <c r="TPD36" s="326"/>
      <c r="TPE36" s="326"/>
      <c r="TPF36" s="326"/>
      <c r="TPG36" s="326"/>
      <c r="TPH36" s="326"/>
      <c r="TPI36" s="326"/>
      <c r="TPJ36" s="326"/>
      <c r="TPK36" s="326"/>
      <c r="TPL36" s="326"/>
      <c r="TPM36" s="326"/>
      <c r="TPN36" s="326"/>
      <c r="TPO36" s="326"/>
      <c r="TPP36" s="326"/>
      <c r="TPQ36" s="326"/>
      <c r="TPR36" s="326"/>
      <c r="TPS36" s="326"/>
      <c r="TPT36" s="326"/>
      <c r="TPU36" s="326"/>
      <c r="TPV36" s="326"/>
      <c r="TPW36" s="326"/>
      <c r="TPX36" s="326"/>
      <c r="TPY36" s="326"/>
      <c r="TPZ36" s="326"/>
      <c r="TQA36" s="326"/>
      <c r="TQB36" s="326"/>
      <c r="TQC36" s="326"/>
      <c r="TQD36" s="326"/>
      <c r="TQE36" s="326"/>
      <c r="TQF36" s="326"/>
      <c r="TQG36" s="326"/>
      <c r="TQH36" s="326"/>
      <c r="TQI36" s="326"/>
      <c r="TQJ36" s="326"/>
      <c r="TQK36" s="326"/>
      <c r="TQL36" s="326"/>
      <c r="TQM36" s="326"/>
      <c r="TQN36" s="326"/>
      <c r="TQO36" s="326"/>
      <c r="TQP36" s="326"/>
      <c r="TQQ36" s="326"/>
      <c r="TQR36" s="326"/>
      <c r="TQS36" s="326"/>
      <c r="TQT36" s="326"/>
      <c r="TQU36" s="326"/>
      <c r="TQV36" s="326"/>
      <c r="TQW36" s="326"/>
      <c r="TQX36" s="326"/>
      <c r="TQY36" s="326"/>
      <c r="TQZ36" s="326"/>
      <c r="TRA36" s="326"/>
      <c r="TRB36" s="326"/>
      <c r="TRC36" s="326"/>
      <c r="TRD36" s="326"/>
      <c r="TRE36" s="326"/>
      <c r="TRF36" s="326"/>
      <c r="TRG36" s="326"/>
      <c r="TRH36" s="326"/>
      <c r="TRI36" s="326"/>
      <c r="TRJ36" s="326"/>
      <c r="TRK36" s="326"/>
      <c r="TRL36" s="326"/>
      <c r="TRM36" s="326"/>
      <c r="TRN36" s="326"/>
      <c r="TRO36" s="326"/>
      <c r="TRP36" s="326"/>
      <c r="TRQ36" s="326"/>
      <c r="TRR36" s="326"/>
      <c r="TRS36" s="326"/>
      <c r="TRT36" s="326"/>
      <c r="TRU36" s="326"/>
      <c r="TRV36" s="326"/>
      <c r="TRW36" s="326"/>
      <c r="TRX36" s="326"/>
      <c r="TRY36" s="326"/>
      <c r="TRZ36" s="326"/>
      <c r="TSA36" s="326"/>
      <c r="TSB36" s="326"/>
      <c r="TSC36" s="326"/>
      <c r="TSD36" s="326"/>
      <c r="TSE36" s="326"/>
      <c r="TSF36" s="326"/>
      <c r="TSG36" s="326"/>
      <c r="TSH36" s="326"/>
      <c r="TSI36" s="326"/>
      <c r="TSJ36" s="326"/>
      <c r="TSK36" s="326"/>
      <c r="TSL36" s="326"/>
      <c r="TSM36" s="326"/>
      <c r="TSN36" s="326"/>
      <c r="TSO36" s="326"/>
      <c r="TSP36" s="326"/>
      <c r="TSQ36" s="326"/>
      <c r="TSR36" s="326"/>
      <c r="TSS36" s="326"/>
      <c r="TST36" s="326"/>
      <c r="TSU36" s="326"/>
      <c r="TSV36" s="326"/>
      <c r="TSW36" s="326"/>
      <c r="TSX36" s="326"/>
      <c r="TSY36" s="326"/>
      <c r="TSZ36" s="326"/>
      <c r="TTA36" s="326"/>
      <c r="TTB36" s="326"/>
      <c r="TTC36" s="326"/>
      <c r="TTD36" s="326"/>
      <c r="TTE36" s="326"/>
      <c r="TTF36" s="326"/>
      <c r="TTG36" s="326"/>
      <c r="TTH36" s="326"/>
      <c r="TTI36" s="326"/>
      <c r="TTJ36" s="326"/>
      <c r="TTK36" s="326"/>
      <c r="TTL36" s="326"/>
      <c r="TTM36" s="326"/>
      <c r="TTN36" s="326"/>
      <c r="TTO36" s="326"/>
      <c r="TTP36" s="326"/>
      <c r="TTQ36" s="326"/>
      <c r="TTR36" s="326"/>
      <c r="TTS36" s="326"/>
      <c r="TTT36" s="326"/>
      <c r="TTU36" s="326"/>
      <c r="TTV36" s="326"/>
      <c r="TTW36" s="326"/>
      <c r="TTX36" s="326"/>
      <c r="TTY36" s="326"/>
      <c r="TTZ36" s="326"/>
      <c r="TUA36" s="326"/>
      <c r="TUB36" s="326"/>
      <c r="TUC36" s="326"/>
      <c r="TUD36" s="326"/>
      <c r="TUE36" s="326"/>
      <c r="TUF36" s="326"/>
      <c r="TUG36" s="326"/>
      <c r="TUH36" s="326"/>
      <c r="TUI36" s="326"/>
      <c r="TUJ36" s="326"/>
      <c r="TUK36" s="326"/>
      <c r="TUL36" s="326"/>
      <c r="TUM36" s="326"/>
      <c r="TUN36" s="326"/>
      <c r="TUO36" s="326"/>
      <c r="TUP36" s="326"/>
      <c r="TUQ36" s="326"/>
      <c r="TUR36" s="326"/>
      <c r="TUS36" s="326"/>
      <c r="TUT36" s="326"/>
      <c r="TUU36" s="326"/>
      <c r="TUV36" s="326"/>
      <c r="TUW36" s="326"/>
      <c r="TUX36" s="326"/>
      <c r="TUY36" s="326"/>
      <c r="TUZ36" s="326"/>
      <c r="TVA36" s="326"/>
      <c r="TVB36" s="326"/>
      <c r="TVC36" s="326"/>
      <c r="TVD36" s="326"/>
      <c r="TVE36" s="326"/>
      <c r="TVF36" s="326"/>
      <c r="TVG36" s="326"/>
      <c r="TVH36" s="326"/>
      <c r="TVI36" s="326"/>
      <c r="TVJ36" s="326"/>
      <c r="TVK36" s="326"/>
      <c r="TVL36" s="326"/>
      <c r="TVM36" s="326"/>
      <c r="TVN36" s="326"/>
      <c r="TVO36" s="326"/>
      <c r="TVP36" s="326"/>
      <c r="TVQ36" s="326"/>
      <c r="TVR36" s="326"/>
      <c r="TVS36" s="326"/>
      <c r="TVT36" s="326"/>
      <c r="TVU36" s="326"/>
      <c r="TVV36" s="326"/>
      <c r="TVW36" s="326"/>
      <c r="TVX36" s="326"/>
      <c r="TVY36" s="326"/>
      <c r="TVZ36" s="326"/>
      <c r="TWA36" s="326"/>
      <c r="TWB36" s="326"/>
      <c r="TWC36" s="326"/>
      <c r="TWD36" s="326"/>
      <c r="TWE36" s="326"/>
      <c r="TWF36" s="326"/>
      <c r="TWG36" s="326"/>
      <c r="TWH36" s="326"/>
      <c r="TWI36" s="326"/>
      <c r="TWJ36" s="326"/>
      <c r="TWK36" s="326"/>
      <c r="TWL36" s="326"/>
      <c r="TWM36" s="326"/>
      <c r="TWN36" s="326"/>
      <c r="TWO36" s="326"/>
      <c r="TWP36" s="326"/>
      <c r="TWQ36" s="326"/>
      <c r="TWR36" s="326"/>
      <c r="TWS36" s="326"/>
      <c r="TWT36" s="326"/>
      <c r="TWU36" s="326"/>
      <c r="TWV36" s="326"/>
      <c r="TWW36" s="326"/>
      <c r="TWX36" s="326"/>
      <c r="TWY36" s="326"/>
      <c r="TWZ36" s="326"/>
      <c r="TXA36" s="326"/>
      <c r="TXB36" s="326"/>
      <c r="TXC36" s="326"/>
      <c r="TXD36" s="326"/>
      <c r="TXE36" s="326"/>
      <c r="TXF36" s="326"/>
      <c r="TXG36" s="326"/>
      <c r="TXH36" s="326"/>
      <c r="TXI36" s="326"/>
      <c r="TXJ36" s="326"/>
      <c r="TXK36" s="326"/>
      <c r="TXL36" s="326"/>
      <c r="TXM36" s="326"/>
      <c r="TXN36" s="326"/>
      <c r="TXO36" s="326"/>
      <c r="TXP36" s="326"/>
      <c r="TXQ36" s="326"/>
      <c r="TXR36" s="326"/>
      <c r="TXS36" s="326"/>
      <c r="TXT36" s="326"/>
      <c r="TXU36" s="326"/>
      <c r="TXV36" s="326"/>
      <c r="TXW36" s="326"/>
      <c r="TXX36" s="326"/>
      <c r="TXY36" s="326"/>
      <c r="TXZ36" s="326"/>
      <c r="TYA36" s="326"/>
      <c r="TYB36" s="326"/>
      <c r="TYC36" s="326"/>
      <c r="TYD36" s="326"/>
      <c r="TYE36" s="326"/>
      <c r="TYF36" s="326"/>
      <c r="TYG36" s="326"/>
      <c r="TYH36" s="326"/>
      <c r="TYI36" s="326"/>
      <c r="TYJ36" s="326"/>
      <c r="TYK36" s="326"/>
      <c r="TYL36" s="326"/>
      <c r="TYM36" s="326"/>
      <c r="TYN36" s="326"/>
      <c r="TYO36" s="326"/>
      <c r="TYP36" s="326"/>
      <c r="TYQ36" s="326"/>
      <c r="TYR36" s="326"/>
      <c r="TYS36" s="326"/>
      <c r="TYT36" s="326"/>
      <c r="TYU36" s="326"/>
      <c r="TYV36" s="326"/>
      <c r="TYW36" s="326"/>
      <c r="TYX36" s="326"/>
      <c r="TYY36" s="326"/>
      <c r="TYZ36" s="326"/>
      <c r="TZA36" s="326"/>
      <c r="TZB36" s="326"/>
      <c r="TZC36" s="326"/>
      <c r="TZD36" s="326"/>
      <c r="TZE36" s="326"/>
      <c r="TZF36" s="326"/>
      <c r="TZG36" s="326"/>
      <c r="TZH36" s="326"/>
      <c r="TZI36" s="326"/>
      <c r="TZJ36" s="326"/>
      <c r="TZK36" s="326"/>
      <c r="TZL36" s="326"/>
      <c r="TZM36" s="326"/>
      <c r="TZN36" s="326"/>
      <c r="TZO36" s="326"/>
      <c r="TZP36" s="326"/>
      <c r="TZQ36" s="326"/>
      <c r="TZR36" s="326"/>
      <c r="TZS36" s="326"/>
      <c r="TZT36" s="326"/>
      <c r="TZU36" s="326"/>
      <c r="TZV36" s="326"/>
      <c r="TZW36" s="326"/>
      <c r="TZX36" s="326"/>
      <c r="TZY36" s="326"/>
      <c r="TZZ36" s="326"/>
      <c r="UAA36" s="326"/>
      <c r="UAB36" s="326"/>
      <c r="UAC36" s="326"/>
      <c r="UAD36" s="326"/>
      <c r="UAE36" s="326"/>
      <c r="UAF36" s="326"/>
      <c r="UAG36" s="326"/>
      <c r="UAH36" s="326"/>
      <c r="UAI36" s="326"/>
      <c r="UAJ36" s="326"/>
      <c r="UAK36" s="326"/>
      <c r="UAL36" s="326"/>
      <c r="UAM36" s="326"/>
      <c r="UAN36" s="326"/>
      <c r="UAO36" s="326"/>
      <c r="UAP36" s="326"/>
      <c r="UAQ36" s="326"/>
      <c r="UAR36" s="326"/>
      <c r="UAS36" s="326"/>
      <c r="UAT36" s="326"/>
      <c r="UAU36" s="326"/>
      <c r="UAV36" s="326"/>
      <c r="UAW36" s="326"/>
      <c r="UAX36" s="326"/>
      <c r="UAY36" s="326"/>
      <c r="UAZ36" s="326"/>
      <c r="UBA36" s="326"/>
      <c r="UBB36" s="326"/>
      <c r="UBC36" s="326"/>
      <c r="UBD36" s="326"/>
      <c r="UBE36" s="326"/>
      <c r="UBF36" s="326"/>
      <c r="UBG36" s="326"/>
      <c r="UBH36" s="326"/>
      <c r="UBI36" s="326"/>
      <c r="UBJ36" s="326"/>
      <c r="UBK36" s="326"/>
      <c r="UBL36" s="326"/>
      <c r="UBM36" s="326"/>
      <c r="UBN36" s="326"/>
      <c r="UBO36" s="326"/>
      <c r="UBP36" s="326"/>
      <c r="UBQ36" s="326"/>
      <c r="UBR36" s="326"/>
      <c r="UBS36" s="326"/>
      <c r="UBT36" s="326"/>
      <c r="UBU36" s="326"/>
      <c r="UBV36" s="326"/>
      <c r="UBW36" s="326"/>
      <c r="UBX36" s="326"/>
      <c r="UBY36" s="326"/>
      <c r="UBZ36" s="326"/>
      <c r="UCA36" s="326"/>
      <c r="UCB36" s="326"/>
      <c r="UCC36" s="326"/>
      <c r="UCD36" s="326"/>
      <c r="UCE36" s="326"/>
      <c r="UCF36" s="326"/>
      <c r="UCG36" s="326"/>
      <c r="UCH36" s="326"/>
      <c r="UCI36" s="326"/>
      <c r="UCJ36" s="326"/>
      <c r="UCK36" s="326"/>
      <c r="UCL36" s="326"/>
      <c r="UCM36" s="326"/>
      <c r="UCN36" s="326"/>
      <c r="UCO36" s="326"/>
      <c r="UCP36" s="326"/>
      <c r="UCQ36" s="326"/>
      <c r="UCR36" s="326"/>
      <c r="UCS36" s="326"/>
      <c r="UCT36" s="326"/>
      <c r="UCU36" s="326"/>
      <c r="UCV36" s="326"/>
      <c r="UCW36" s="326"/>
      <c r="UCX36" s="326"/>
      <c r="UCY36" s="326"/>
      <c r="UCZ36" s="326"/>
      <c r="UDA36" s="326"/>
      <c r="UDB36" s="326"/>
      <c r="UDC36" s="326"/>
      <c r="UDD36" s="326"/>
      <c r="UDE36" s="326"/>
      <c r="UDF36" s="326"/>
      <c r="UDG36" s="326"/>
      <c r="UDH36" s="326"/>
      <c r="UDI36" s="326"/>
      <c r="UDJ36" s="326"/>
      <c r="UDK36" s="326"/>
      <c r="UDL36" s="326"/>
      <c r="UDM36" s="326"/>
      <c r="UDN36" s="326"/>
      <c r="UDO36" s="326"/>
      <c r="UDP36" s="326"/>
      <c r="UDQ36" s="326"/>
      <c r="UDR36" s="326"/>
      <c r="UDS36" s="326"/>
      <c r="UDT36" s="326"/>
      <c r="UDU36" s="326"/>
      <c r="UDV36" s="326"/>
      <c r="UDW36" s="326"/>
      <c r="UDX36" s="326"/>
      <c r="UDY36" s="326"/>
      <c r="UDZ36" s="326"/>
      <c r="UEA36" s="326"/>
      <c r="UEB36" s="326"/>
      <c r="UEC36" s="326"/>
      <c r="UED36" s="326"/>
      <c r="UEE36" s="326"/>
      <c r="UEF36" s="326"/>
      <c r="UEG36" s="326"/>
      <c r="UEH36" s="326"/>
      <c r="UEI36" s="326"/>
      <c r="UEJ36" s="326"/>
      <c r="UEK36" s="326"/>
      <c r="UEL36" s="326"/>
      <c r="UEM36" s="326"/>
      <c r="UEN36" s="326"/>
      <c r="UEO36" s="326"/>
      <c r="UEP36" s="326"/>
      <c r="UEQ36" s="326"/>
      <c r="UER36" s="326"/>
      <c r="UES36" s="326"/>
      <c r="UET36" s="326"/>
      <c r="UEU36" s="326"/>
      <c r="UEV36" s="326"/>
      <c r="UEW36" s="326"/>
      <c r="UEX36" s="326"/>
      <c r="UEY36" s="326"/>
      <c r="UEZ36" s="326"/>
      <c r="UFA36" s="326"/>
      <c r="UFB36" s="326"/>
      <c r="UFC36" s="326"/>
      <c r="UFD36" s="326"/>
      <c r="UFE36" s="326"/>
      <c r="UFF36" s="326"/>
      <c r="UFG36" s="326"/>
      <c r="UFH36" s="326"/>
      <c r="UFI36" s="326"/>
      <c r="UFJ36" s="326"/>
      <c r="UFK36" s="326"/>
      <c r="UFL36" s="326"/>
      <c r="UFM36" s="326"/>
      <c r="UFN36" s="326"/>
      <c r="UFO36" s="326"/>
      <c r="UFP36" s="326"/>
      <c r="UFQ36" s="326"/>
      <c r="UFR36" s="326"/>
      <c r="UFS36" s="326"/>
      <c r="UFT36" s="326"/>
      <c r="UFU36" s="326"/>
      <c r="UFV36" s="326"/>
      <c r="UFW36" s="326"/>
      <c r="UFX36" s="326"/>
      <c r="UFY36" s="326"/>
      <c r="UFZ36" s="326"/>
      <c r="UGA36" s="326"/>
      <c r="UGB36" s="326"/>
      <c r="UGC36" s="326"/>
      <c r="UGD36" s="326"/>
      <c r="UGE36" s="326"/>
      <c r="UGF36" s="326"/>
      <c r="UGG36" s="326"/>
      <c r="UGH36" s="326"/>
      <c r="UGI36" s="326"/>
      <c r="UGJ36" s="326"/>
      <c r="UGK36" s="326"/>
      <c r="UGL36" s="326"/>
      <c r="UGM36" s="326"/>
      <c r="UGN36" s="326"/>
      <c r="UGO36" s="326"/>
      <c r="UGP36" s="326"/>
      <c r="UGQ36" s="326"/>
      <c r="UGR36" s="326"/>
      <c r="UGS36" s="326"/>
      <c r="UGT36" s="326"/>
      <c r="UGU36" s="326"/>
      <c r="UGV36" s="326"/>
      <c r="UGW36" s="326"/>
      <c r="UGX36" s="326"/>
      <c r="UGY36" s="326"/>
      <c r="UGZ36" s="326"/>
      <c r="UHA36" s="326"/>
      <c r="UHB36" s="326"/>
      <c r="UHC36" s="326"/>
      <c r="UHD36" s="326"/>
      <c r="UHE36" s="326"/>
      <c r="UHF36" s="326"/>
      <c r="UHG36" s="326"/>
      <c r="UHH36" s="326"/>
      <c r="UHI36" s="326"/>
      <c r="UHJ36" s="326"/>
      <c r="UHK36" s="326"/>
      <c r="UHL36" s="326"/>
      <c r="UHM36" s="326"/>
      <c r="UHN36" s="326"/>
      <c r="UHO36" s="326"/>
      <c r="UHP36" s="326"/>
      <c r="UHQ36" s="326"/>
      <c r="UHR36" s="326"/>
      <c r="UHS36" s="326"/>
      <c r="UHT36" s="326"/>
      <c r="UHU36" s="326"/>
      <c r="UHV36" s="326"/>
      <c r="UHW36" s="326"/>
      <c r="UHX36" s="326"/>
      <c r="UHY36" s="326"/>
      <c r="UHZ36" s="326"/>
      <c r="UIA36" s="326"/>
      <c r="UIB36" s="326"/>
      <c r="UIC36" s="326"/>
      <c r="UID36" s="326"/>
      <c r="UIE36" s="326"/>
      <c r="UIF36" s="326"/>
      <c r="UIG36" s="326"/>
      <c r="UIH36" s="326"/>
      <c r="UII36" s="326"/>
      <c r="UIJ36" s="326"/>
      <c r="UIK36" s="326"/>
      <c r="UIL36" s="326"/>
      <c r="UIM36" s="326"/>
      <c r="UIN36" s="326"/>
      <c r="UIO36" s="326"/>
      <c r="UIP36" s="326"/>
      <c r="UIQ36" s="326"/>
      <c r="UIR36" s="326"/>
      <c r="UIS36" s="326"/>
      <c r="UIT36" s="326"/>
      <c r="UIU36" s="326"/>
      <c r="UIV36" s="326"/>
      <c r="UIW36" s="326"/>
      <c r="UIX36" s="326"/>
      <c r="UIY36" s="326"/>
      <c r="UIZ36" s="326"/>
      <c r="UJA36" s="326"/>
      <c r="UJB36" s="326"/>
      <c r="UJC36" s="326"/>
      <c r="UJD36" s="326"/>
      <c r="UJE36" s="326"/>
      <c r="UJF36" s="326"/>
      <c r="UJG36" s="326"/>
      <c r="UJH36" s="326"/>
      <c r="UJI36" s="326"/>
      <c r="UJJ36" s="326"/>
      <c r="UJK36" s="326"/>
      <c r="UJL36" s="326"/>
      <c r="UJM36" s="326"/>
      <c r="UJN36" s="326"/>
      <c r="UJO36" s="326"/>
      <c r="UJP36" s="326"/>
      <c r="UJQ36" s="326"/>
      <c r="UJR36" s="326"/>
      <c r="UJS36" s="326"/>
      <c r="UJT36" s="326"/>
      <c r="UJU36" s="326"/>
      <c r="UJV36" s="326"/>
      <c r="UJW36" s="326"/>
      <c r="UJX36" s="326"/>
      <c r="UJY36" s="326"/>
      <c r="UJZ36" s="326"/>
      <c r="UKA36" s="326"/>
      <c r="UKB36" s="326"/>
      <c r="UKC36" s="326"/>
      <c r="UKD36" s="326"/>
      <c r="UKE36" s="326"/>
      <c r="UKF36" s="326"/>
      <c r="UKG36" s="326"/>
      <c r="UKH36" s="326"/>
      <c r="UKI36" s="326"/>
      <c r="UKJ36" s="326"/>
      <c r="UKK36" s="326"/>
      <c r="UKL36" s="326"/>
      <c r="UKM36" s="326"/>
      <c r="UKN36" s="326"/>
      <c r="UKO36" s="326"/>
      <c r="UKP36" s="326"/>
      <c r="UKQ36" s="326"/>
      <c r="UKR36" s="326"/>
      <c r="UKS36" s="326"/>
      <c r="UKT36" s="326"/>
      <c r="UKU36" s="326"/>
      <c r="UKV36" s="326"/>
      <c r="UKW36" s="326"/>
      <c r="UKX36" s="326"/>
      <c r="UKY36" s="326"/>
      <c r="UKZ36" s="326"/>
      <c r="ULA36" s="326"/>
      <c r="ULB36" s="326"/>
      <c r="ULC36" s="326"/>
      <c r="ULD36" s="326"/>
      <c r="ULE36" s="326"/>
      <c r="ULF36" s="326"/>
      <c r="ULG36" s="326"/>
      <c r="ULH36" s="326"/>
      <c r="ULI36" s="326"/>
      <c r="ULJ36" s="326"/>
      <c r="ULK36" s="326"/>
      <c r="ULL36" s="326"/>
      <c r="ULM36" s="326"/>
      <c r="ULN36" s="326"/>
      <c r="ULO36" s="326"/>
      <c r="ULP36" s="326"/>
      <c r="ULQ36" s="326"/>
      <c r="ULR36" s="326"/>
      <c r="ULS36" s="326"/>
      <c r="ULT36" s="326"/>
      <c r="ULU36" s="326"/>
      <c r="ULV36" s="326"/>
      <c r="ULW36" s="326"/>
      <c r="ULX36" s="326"/>
      <c r="ULY36" s="326"/>
      <c r="ULZ36" s="326"/>
      <c r="UMA36" s="326"/>
      <c r="UMB36" s="326"/>
      <c r="UMC36" s="326"/>
      <c r="UMD36" s="326"/>
      <c r="UME36" s="326"/>
      <c r="UMF36" s="326"/>
      <c r="UMG36" s="326"/>
      <c r="UMH36" s="326"/>
      <c r="UMI36" s="326"/>
      <c r="UMJ36" s="326"/>
      <c r="UMK36" s="326"/>
      <c r="UML36" s="326"/>
      <c r="UMM36" s="326"/>
      <c r="UMN36" s="326"/>
      <c r="UMO36" s="326"/>
      <c r="UMP36" s="326"/>
      <c r="UMQ36" s="326"/>
      <c r="UMR36" s="326"/>
      <c r="UMS36" s="326"/>
      <c r="UMT36" s="326"/>
      <c r="UMU36" s="326"/>
      <c r="UMV36" s="326"/>
      <c r="UMW36" s="326"/>
      <c r="UMX36" s="326"/>
      <c r="UMY36" s="326"/>
      <c r="UMZ36" s="326"/>
      <c r="UNA36" s="326"/>
      <c r="UNB36" s="326"/>
      <c r="UNC36" s="326"/>
      <c r="UND36" s="326"/>
      <c r="UNE36" s="326"/>
      <c r="UNF36" s="326"/>
      <c r="UNG36" s="326"/>
      <c r="UNH36" s="326"/>
      <c r="UNI36" s="326"/>
      <c r="UNJ36" s="326"/>
      <c r="UNK36" s="326"/>
      <c r="UNL36" s="326"/>
      <c r="UNM36" s="326"/>
      <c r="UNN36" s="326"/>
      <c r="UNO36" s="326"/>
      <c r="UNP36" s="326"/>
      <c r="UNQ36" s="326"/>
      <c r="UNR36" s="326"/>
      <c r="UNS36" s="326"/>
      <c r="UNT36" s="326"/>
      <c r="UNU36" s="326"/>
      <c r="UNV36" s="326"/>
      <c r="UNW36" s="326"/>
      <c r="UNX36" s="326"/>
      <c r="UNY36" s="326"/>
      <c r="UNZ36" s="326"/>
      <c r="UOA36" s="326"/>
      <c r="UOB36" s="326"/>
      <c r="UOC36" s="326"/>
      <c r="UOD36" s="326"/>
      <c r="UOE36" s="326"/>
      <c r="UOF36" s="326"/>
      <c r="UOG36" s="326"/>
      <c r="UOH36" s="326"/>
      <c r="UOI36" s="326"/>
      <c r="UOJ36" s="326"/>
      <c r="UOK36" s="326"/>
      <c r="UOL36" s="326"/>
      <c r="UOM36" s="326"/>
      <c r="UON36" s="326"/>
      <c r="UOO36" s="326"/>
      <c r="UOP36" s="326"/>
      <c r="UOQ36" s="326"/>
      <c r="UOR36" s="326"/>
      <c r="UOS36" s="326"/>
      <c r="UOT36" s="326"/>
      <c r="UOU36" s="326"/>
      <c r="UOV36" s="326"/>
      <c r="UOW36" s="326"/>
      <c r="UOX36" s="326"/>
      <c r="UOY36" s="326"/>
      <c r="UOZ36" s="326"/>
      <c r="UPA36" s="326"/>
      <c r="UPB36" s="326"/>
      <c r="UPC36" s="326"/>
      <c r="UPD36" s="326"/>
      <c r="UPE36" s="326"/>
      <c r="UPF36" s="326"/>
      <c r="UPG36" s="326"/>
      <c r="UPH36" s="326"/>
      <c r="UPI36" s="326"/>
      <c r="UPJ36" s="326"/>
      <c r="UPK36" s="326"/>
      <c r="UPL36" s="326"/>
      <c r="UPM36" s="326"/>
      <c r="UPN36" s="326"/>
      <c r="UPO36" s="326"/>
      <c r="UPP36" s="326"/>
      <c r="UPQ36" s="326"/>
      <c r="UPR36" s="326"/>
      <c r="UPS36" s="326"/>
      <c r="UPT36" s="326"/>
      <c r="UPU36" s="326"/>
      <c r="UPV36" s="326"/>
      <c r="UPW36" s="326"/>
      <c r="UPX36" s="326"/>
      <c r="UPY36" s="326"/>
      <c r="UPZ36" s="326"/>
      <c r="UQA36" s="326"/>
      <c r="UQB36" s="326"/>
      <c r="UQC36" s="326"/>
      <c r="UQD36" s="326"/>
      <c r="UQE36" s="326"/>
      <c r="UQF36" s="326"/>
      <c r="UQG36" s="326"/>
      <c r="UQH36" s="326"/>
      <c r="UQI36" s="326"/>
      <c r="UQJ36" s="326"/>
      <c r="UQK36" s="326"/>
      <c r="UQL36" s="326"/>
      <c r="UQM36" s="326"/>
      <c r="UQN36" s="326"/>
      <c r="UQO36" s="326"/>
      <c r="UQP36" s="326"/>
      <c r="UQQ36" s="326"/>
      <c r="UQR36" s="326"/>
      <c r="UQS36" s="326"/>
      <c r="UQT36" s="326"/>
      <c r="UQU36" s="326"/>
      <c r="UQV36" s="326"/>
      <c r="UQW36" s="326"/>
      <c r="UQX36" s="326"/>
      <c r="UQY36" s="326"/>
      <c r="UQZ36" s="326"/>
      <c r="URA36" s="326"/>
      <c r="URB36" s="326"/>
      <c r="URC36" s="326"/>
      <c r="URD36" s="326"/>
      <c r="URE36" s="326"/>
      <c r="URF36" s="326"/>
      <c r="URG36" s="326"/>
      <c r="URH36" s="326"/>
      <c r="URI36" s="326"/>
      <c r="URJ36" s="326"/>
      <c r="URK36" s="326"/>
      <c r="URL36" s="326"/>
      <c r="URM36" s="326"/>
      <c r="URN36" s="326"/>
      <c r="URO36" s="326"/>
      <c r="URP36" s="326"/>
      <c r="URQ36" s="326"/>
      <c r="URR36" s="326"/>
      <c r="URS36" s="326"/>
      <c r="URT36" s="326"/>
      <c r="URU36" s="326"/>
      <c r="URV36" s="326"/>
      <c r="URW36" s="326"/>
      <c r="URX36" s="326"/>
      <c r="URY36" s="326"/>
      <c r="URZ36" s="326"/>
      <c r="USA36" s="326"/>
      <c r="USB36" s="326"/>
      <c r="USC36" s="326"/>
      <c r="USD36" s="326"/>
      <c r="USE36" s="326"/>
      <c r="USF36" s="326"/>
      <c r="USG36" s="326"/>
      <c r="USH36" s="326"/>
      <c r="USI36" s="326"/>
      <c r="USJ36" s="326"/>
      <c r="USK36" s="326"/>
      <c r="USL36" s="326"/>
      <c r="USM36" s="326"/>
      <c r="USN36" s="326"/>
      <c r="USO36" s="326"/>
      <c r="USP36" s="326"/>
      <c r="USQ36" s="326"/>
      <c r="USR36" s="326"/>
      <c r="USS36" s="326"/>
      <c r="UST36" s="326"/>
      <c r="USU36" s="326"/>
      <c r="USV36" s="326"/>
      <c r="USW36" s="326"/>
      <c r="USX36" s="326"/>
      <c r="USY36" s="326"/>
      <c r="USZ36" s="326"/>
      <c r="UTA36" s="326"/>
      <c r="UTB36" s="326"/>
      <c r="UTC36" s="326"/>
      <c r="UTD36" s="326"/>
      <c r="UTE36" s="326"/>
      <c r="UTF36" s="326"/>
      <c r="UTG36" s="326"/>
      <c r="UTH36" s="326"/>
      <c r="UTI36" s="326"/>
      <c r="UTJ36" s="326"/>
      <c r="UTK36" s="326"/>
      <c r="UTL36" s="326"/>
      <c r="UTM36" s="326"/>
      <c r="UTN36" s="326"/>
      <c r="UTO36" s="326"/>
      <c r="UTP36" s="326"/>
      <c r="UTQ36" s="326"/>
      <c r="UTR36" s="326"/>
      <c r="UTS36" s="326"/>
      <c r="UTT36" s="326"/>
      <c r="UTU36" s="326"/>
      <c r="UTV36" s="326"/>
      <c r="UTW36" s="326"/>
      <c r="UTX36" s="326"/>
      <c r="UTY36" s="326"/>
      <c r="UTZ36" s="326"/>
      <c r="UUA36" s="326"/>
      <c r="UUB36" s="326"/>
      <c r="UUC36" s="326"/>
      <c r="UUD36" s="326"/>
      <c r="UUE36" s="326"/>
      <c r="UUF36" s="326"/>
      <c r="UUG36" s="326"/>
      <c r="UUH36" s="326"/>
      <c r="UUI36" s="326"/>
      <c r="UUJ36" s="326"/>
      <c r="UUK36" s="326"/>
      <c r="UUL36" s="326"/>
      <c r="UUM36" s="326"/>
      <c r="UUN36" s="326"/>
      <c r="UUO36" s="326"/>
      <c r="UUP36" s="326"/>
      <c r="UUQ36" s="326"/>
      <c r="UUR36" s="326"/>
      <c r="UUS36" s="326"/>
      <c r="UUT36" s="326"/>
      <c r="UUU36" s="326"/>
      <c r="UUV36" s="326"/>
      <c r="UUW36" s="326"/>
      <c r="UUX36" s="326"/>
      <c r="UUY36" s="326"/>
      <c r="UUZ36" s="326"/>
      <c r="UVA36" s="326"/>
      <c r="UVB36" s="326"/>
      <c r="UVC36" s="326"/>
      <c r="UVD36" s="326"/>
      <c r="UVE36" s="326"/>
      <c r="UVF36" s="326"/>
      <c r="UVG36" s="326"/>
      <c r="UVH36" s="326"/>
      <c r="UVI36" s="326"/>
      <c r="UVJ36" s="326"/>
      <c r="UVK36" s="326"/>
      <c r="UVL36" s="326"/>
      <c r="UVM36" s="326"/>
      <c r="UVN36" s="326"/>
      <c r="UVO36" s="326"/>
      <c r="UVP36" s="326"/>
      <c r="UVQ36" s="326"/>
      <c r="UVR36" s="326"/>
      <c r="UVS36" s="326"/>
      <c r="UVT36" s="326"/>
      <c r="UVU36" s="326"/>
      <c r="UVV36" s="326"/>
      <c r="UVW36" s="326"/>
      <c r="UVX36" s="326"/>
      <c r="UVY36" s="326"/>
      <c r="UVZ36" s="326"/>
      <c r="UWA36" s="326"/>
      <c r="UWB36" s="326"/>
      <c r="UWC36" s="326"/>
      <c r="UWD36" s="326"/>
      <c r="UWE36" s="326"/>
      <c r="UWF36" s="326"/>
      <c r="UWG36" s="326"/>
      <c r="UWH36" s="326"/>
      <c r="UWI36" s="326"/>
      <c r="UWJ36" s="326"/>
      <c r="UWK36" s="326"/>
      <c r="UWL36" s="326"/>
      <c r="UWM36" s="326"/>
      <c r="UWN36" s="326"/>
      <c r="UWO36" s="326"/>
      <c r="UWP36" s="326"/>
      <c r="UWQ36" s="326"/>
      <c r="UWR36" s="326"/>
      <c r="UWS36" s="326"/>
      <c r="UWT36" s="326"/>
      <c r="UWU36" s="326"/>
      <c r="UWV36" s="326"/>
      <c r="UWW36" s="326"/>
      <c r="UWX36" s="326"/>
      <c r="UWY36" s="326"/>
      <c r="UWZ36" s="326"/>
      <c r="UXA36" s="326"/>
      <c r="UXB36" s="326"/>
      <c r="UXC36" s="326"/>
      <c r="UXD36" s="326"/>
      <c r="UXE36" s="326"/>
      <c r="UXF36" s="326"/>
      <c r="UXG36" s="326"/>
      <c r="UXH36" s="326"/>
      <c r="UXI36" s="326"/>
      <c r="UXJ36" s="326"/>
      <c r="UXK36" s="326"/>
      <c r="UXL36" s="326"/>
      <c r="UXM36" s="326"/>
      <c r="UXN36" s="326"/>
      <c r="UXO36" s="326"/>
      <c r="UXP36" s="326"/>
      <c r="UXQ36" s="326"/>
      <c r="UXR36" s="326"/>
      <c r="UXS36" s="326"/>
      <c r="UXT36" s="326"/>
      <c r="UXU36" s="326"/>
      <c r="UXV36" s="326"/>
      <c r="UXW36" s="326"/>
      <c r="UXX36" s="326"/>
      <c r="UXY36" s="326"/>
      <c r="UXZ36" s="326"/>
      <c r="UYA36" s="326"/>
      <c r="UYB36" s="326"/>
      <c r="UYC36" s="326"/>
      <c r="UYD36" s="326"/>
      <c r="UYE36" s="326"/>
      <c r="UYF36" s="326"/>
      <c r="UYG36" s="326"/>
      <c r="UYH36" s="326"/>
      <c r="UYI36" s="326"/>
      <c r="UYJ36" s="326"/>
      <c r="UYK36" s="326"/>
      <c r="UYL36" s="326"/>
      <c r="UYM36" s="326"/>
      <c r="UYN36" s="326"/>
      <c r="UYO36" s="326"/>
      <c r="UYP36" s="326"/>
      <c r="UYQ36" s="326"/>
      <c r="UYR36" s="326"/>
      <c r="UYS36" s="326"/>
      <c r="UYT36" s="326"/>
      <c r="UYU36" s="326"/>
      <c r="UYV36" s="326"/>
      <c r="UYW36" s="326"/>
      <c r="UYX36" s="326"/>
      <c r="UYY36" s="326"/>
      <c r="UYZ36" s="326"/>
      <c r="UZA36" s="326"/>
      <c r="UZB36" s="326"/>
      <c r="UZC36" s="326"/>
      <c r="UZD36" s="326"/>
      <c r="UZE36" s="326"/>
      <c r="UZF36" s="326"/>
      <c r="UZG36" s="326"/>
      <c r="UZH36" s="326"/>
      <c r="UZI36" s="326"/>
      <c r="UZJ36" s="326"/>
      <c r="UZK36" s="326"/>
      <c r="UZL36" s="326"/>
      <c r="UZM36" s="326"/>
      <c r="UZN36" s="326"/>
      <c r="UZO36" s="326"/>
      <c r="UZP36" s="326"/>
      <c r="UZQ36" s="326"/>
      <c r="UZR36" s="326"/>
      <c r="UZS36" s="326"/>
      <c r="UZT36" s="326"/>
      <c r="UZU36" s="326"/>
      <c r="UZV36" s="326"/>
      <c r="UZW36" s="326"/>
      <c r="UZX36" s="326"/>
      <c r="UZY36" s="326"/>
      <c r="UZZ36" s="326"/>
      <c r="VAA36" s="326"/>
      <c r="VAB36" s="326"/>
      <c r="VAC36" s="326"/>
      <c r="VAD36" s="326"/>
      <c r="VAE36" s="326"/>
      <c r="VAF36" s="326"/>
      <c r="VAG36" s="326"/>
      <c r="VAH36" s="326"/>
      <c r="VAI36" s="326"/>
      <c r="VAJ36" s="326"/>
      <c r="VAK36" s="326"/>
      <c r="VAL36" s="326"/>
      <c r="VAM36" s="326"/>
      <c r="VAN36" s="326"/>
      <c r="VAO36" s="326"/>
      <c r="VAP36" s="326"/>
      <c r="VAQ36" s="326"/>
      <c r="VAR36" s="326"/>
      <c r="VAS36" s="326"/>
      <c r="VAT36" s="326"/>
      <c r="VAU36" s="326"/>
      <c r="VAV36" s="326"/>
      <c r="VAW36" s="326"/>
      <c r="VAX36" s="326"/>
      <c r="VAY36" s="326"/>
      <c r="VAZ36" s="326"/>
      <c r="VBA36" s="326"/>
      <c r="VBB36" s="326"/>
      <c r="VBC36" s="326"/>
      <c r="VBD36" s="326"/>
      <c r="VBE36" s="326"/>
      <c r="VBF36" s="326"/>
      <c r="VBG36" s="326"/>
      <c r="VBH36" s="326"/>
      <c r="VBI36" s="326"/>
      <c r="VBJ36" s="326"/>
      <c r="VBK36" s="326"/>
      <c r="VBL36" s="326"/>
      <c r="VBM36" s="326"/>
      <c r="VBN36" s="326"/>
      <c r="VBO36" s="326"/>
      <c r="VBP36" s="326"/>
      <c r="VBQ36" s="326"/>
      <c r="VBR36" s="326"/>
      <c r="VBS36" s="326"/>
      <c r="VBT36" s="326"/>
      <c r="VBU36" s="326"/>
      <c r="VBV36" s="326"/>
      <c r="VBW36" s="326"/>
      <c r="VBX36" s="326"/>
      <c r="VBY36" s="326"/>
      <c r="VBZ36" s="326"/>
      <c r="VCA36" s="326"/>
      <c r="VCB36" s="326"/>
      <c r="VCC36" s="326"/>
      <c r="VCD36" s="326"/>
      <c r="VCE36" s="326"/>
      <c r="VCF36" s="326"/>
      <c r="VCG36" s="326"/>
      <c r="VCH36" s="326"/>
      <c r="VCI36" s="326"/>
      <c r="VCJ36" s="326"/>
      <c r="VCK36" s="326"/>
      <c r="VCL36" s="326"/>
      <c r="VCM36" s="326"/>
      <c r="VCN36" s="326"/>
      <c r="VCO36" s="326"/>
      <c r="VCP36" s="326"/>
      <c r="VCQ36" s="326"/>
      <c r="VCR36" s="326"/>
      <c r="VCS36" s="326"/>
      <c r="VCT36" s="326"/>
      <c r="VCU36" s="326"/>
      <c r="VCV36" s="326"/>
      <c r="VCW36" s="326"/>
      <c r="VCX36" s="326"/>
      <c r="VCY36" s="326"/>
      <c r="VCZ36" s="326"/>
      <c r="VDA36" s="326"/>
      <c r="VDB36" s="326"/>
      <c r="VDC36" s="326"/>
      <c r="VDD36" s="326"/>
      <c r="VDE36" s="326"/>
      <c r="VDF36" s="326"/>
      <c r="VDG36" s="326"/>
      <c r="VDH36" s="326"/>
      <c r="VDI36" s="326"/>
      <c r="VDJ36" s="326"/>
      <c r="VDK36" s="326"/>
      <c r="VDL36" s="326"/>
      <c r="VDM36" s="326"/>
      <c r="VDN36" s="326"/>
      <c r="VDO36" s="326"/>
      <c r="VDP36" s="326"/>
      <c r="VDQ36" s="326"/>
      <c r="VDR36" s="326"/>
      <c r="VDS36" s="326"/>
      <c r="VDT36" s="326"/>
      <c r="VDU36" s="326"/>
      <c r="VDV36" s="326"/>
      <c r="VDW36" s="326"/>
      <c r="VDX36" s="326"/>
      <c r="VDY36" s="326"/>
      <c r="VDZ36" s="326"/>
      <c r="VEA36" s="326"/>
      <c r="VEB36" s="326"/>
      <c r="VEC36" s="326"/>
      <c r="VED36" s="326"/>
      <c r="VEE36" s="326"/>
      <c r="VEF36" s="326"/>
      <c r="VEG36" s="326"/>
      <c r="VEH36" s="326"/>
      <c r="VEI36" s="326"/>
      <c r="VEJ36" s="326"/>
      <c r="VEK36" s="326"/>
      <c r="VEL36" s="326"/>
      <c r="VEM36" s="326"/>
      <c r="VEN36" s="326"/>
      <c r="VEO36" s="326"/>
      <c r="VEP36" s="326"/>
      <c r="VEQ36" s="326"/>
      <c r="VER36" s="326"/>
      <c r="VES36" s="326"/>
      <c r="VET36" s="326"/>
      <c r="VEU36" s="326"/>
      <c r="VEV36" s="326"/>
      <c r="VEW36" s="326"/>
      <c r="VEX36" s="326"/>
      <c r="VEY36" s="326"/>
      <c r="VEZ36" s="326"/>
      <c r="VFA36" s="326"/>
      <c r="VFB36" s="326"/>
      <c r="VFC36" s="326"/>
      <c r="VFD36" s="326"/>
      <c r="VFE36" s="326"/>
      <c r="VFF36" s="326"/>
      <c r="VFG36" s="326"/>
      <c r="VFH36" s="326"/>
      <c r="VFI36" s="326"/>
      <c r="VFJ36" s="326"/>
      <c r="VFK36" s="326"/>
      <c r="VFL36" s="326"/>
      <c r="VFM36" s="326"/>
      <c r="VFN36" s="326"/>
      <c r="VFO36" s="326"/>
      <c r="VFP36" s="326"/>
      <c r="VFQ36" s="326"/>
      <c r="VFR36" s="326"/>
      <c r="VFS36" s="326"/>
      <c r="VFT36" s="326"/>
      <c r="VFU36" s="326"/>
      <c r="VFV36" s="326"/>
      <c r="VFW36" s="326"/>
      <c r="VFX36" s="326"/>
      <c r="VFY36" s="326"/>
      <c r="VFZ36" s="326"/>
      <c r="VGA36" s="326"/>
      <c r="VGB36" s="326"/>
      <c r="VGC36" s="326"/>
      <c r="VGD36" s="326"/>
      <c r="VGE36" s="326"/>
      <c r="VGF36" s="326"/>
      <c r="VGG36" s="326"/>
      <c r="VGH36" s="326"/>
      <c r="VGI36" s="326"/>
      <c r="VGJ36" s="326"/>
      <c r="VGK36" s="326"/>
      <c r="VGL36" s="326"/>
      <c r="VGM36" s="326"/>
      <c r="VGN36" s="326"/>
      <c r="VGO36" s="326"/>
      <c r="VGP36" s="326"/>
      <c r="VGQ36" s="326"/>
      <c r="VGR36" s="326"/>
      <c r="VGS36" s="326"/>
      <c r="VGT36" s="326"/>
      <c r="VGU36" s="326"/>
      <c r="VGV36" s="326"/>
      <c r="VGW36" s="326"/>
      <c r="VGX36" s="326"/>
      <c r="VGY36" s="326"/>
      <c r="VGZ36" s="326"/>
      <c r="VHA36" s="326"/>
      <c r="VHB36" s="326"/>
      <c r="VHC36" s="326"/>
      <c r="VHD36" s="326"/>
      <c r="VHE36" s="326"/>
      <c r="VHF36" s="326"/>
      <c r="VHG36" s="326"/>
      <c r="VHH36" s="326"/>
      <c r="VHI36" s="326"/>
      <c r="VHJ36" s="326"/>
      <c r="VHK36" s="326"/>
      <c r="VHL36" s="326"/>
      <c r="VHM36" s="326"/>
      <c r="VHN36" s="326"/>
      <c r="VHO36" s="326"/>
      <c r="VHP36" s="326"/>
      <c r="VHQ36" s="326"/>
      <c r="VHR36" s="326"/>
      <c r="VHS36" s="326"/>
      <c r="VHT36" s="326"/>
      <c r="VHU36" s="326"/>
      <c r="VHV36" s="326"/>
      <c r="VHW36" s="326"/>
      <c r="VHX36" s="326"/>
      <c r="VHY36" s="326"/>
      <c r="VHZ36" s="326"/>
      <c r="VIA36" s="326"/>
      <c r="VIB36" s="326"/>
      <c r="VIC36" s="326"/>
      <c r="VID36" s="326"/>
      <c r="VIE36" s="326"/>
      <c r="VIF36" s="326"/>
      <c r="VIG36" s="326"/>
      <c r="VIH36" s="326"/>
      <c r="VII36" s="326"/>
      <c r="VIJ36" s="326"/>
      <c r="VIK36" s="326"/>
      <c r="VIL36" s="326"/>
      <c r="VIM36" s="326"/>
      <c r="VIN36" s="326"/>
      <c r="VIO36" s="326"/>
      <c r="VIP36" s="326"/>
      <c r="VIQ36" s="326"/>
      <c r="VIR36" s="326"/>
      <c r="VIS36" s="326"/>
      <c r="VIT36" s="326"/>
      <c r="VIU36" s="326"/>
      <c r="VIV36" s="326"/>
      <c r="VIW36" s="326"/>
      <c r="VIX36" s="326"/>
      <c r="VIY36" s="326"/>
      <c r="VIZ36" s="326"/>
      <c r="VJA36" s="326"/>
      <c r="VJB36" s="326"/>
      <c r="VJC36" s="326"/>
      <c r="VJD36" s="326"/>
      <c r="VJE36" s="326"/>
      <c r="VJF36" s="326"/>
      <c r="VJG36" s="326"/>
      <c r="VJH36" s="326"/>
      <c r="VJI36" s="326"/>
      <c r="VJJ36" s="326"/>
      <c r="VJK36" s="326"/>
      <c r="VJL36" s="326"/>
      <c r="VJM36" s="326"/>
      <c r="VJN36" s="326"/>
      <c r="VJO36" s="326"/>
      <c r="VJP36" s="326"/>
      <c r="VJQ36" s="326"/>
      <c r="VJR36" s="326"/>
      <c r="VJS36" s="326"/>
      <c r="VJT36" s="326"/>
      <c r="VJU36" s="326"/>
      <c r="VJV36" s="326"/>
      <c r="VJW36" s="326"/>
      <c r="VJX36" s="326"/>
      <c r="VJY36" s="326"/>
      <c r="VJZ36" s="326"/>
      <c r="VKA36" s="326"/>
      <c r="VKB36" s="326"/>
      <c r="VKC36" s="326"/>
      <c r="VKD36" s="326"/>
      <c r="VKE36" s="326"/>
      <c r="VKF36" s="326"/>
      <c r="VKG36" s="326"/>
      <c r="VKH36" s="326"/>
      <c r="VKI36" s="326"/>
      <c r="VKJ36" s="326"/>
      <c r="VKK36" s="326"/>
      <c r="VKL36" s="326"/>
      <c r="VKM36" s="326"/>
      <c r="VKN36" s="326"/>
      <c r="VKO36" s="326"/>
      <c r="VKP36" s="326"/>
      <c r="VKQ36" s="326"/>
      <c r="VKR36" s="326"/>
      <c r="VKS36" s="326"/>
      <c r="VKT36" s="326"/>
      <c r="VKU36" s="326"/>
      <c r="VKV36" s="326"/>
      <c r="VKW36" s="326"/>
      <c r="VKX36" s="326"/>
      <c r="VKY36" s="326"/>
      <c r="VKZ36" s="326"/>
      <c r="VLA36" s="326"/>
      <c r="VLB36" s="326"/>
      <c r="VLC36" s="326"/>
      <c r="VLD36" s="326"/>
      <c r="VLE36" s="326"/>
      <c r="VLF36" s="326"/>
      <c r="VLG36" s="326"/>
      <c r="VLH36" s="326"/>
      <c r="VLI36" s="326"/>
      <c r="VLJ36" s="326"/>
      <c r="VLK36" s="326"/>
      <c r="VLL36" s="326"/>
      <c r="VLM36" s="326"/>
      <c r="VLN36" s="326"/>
      <c r="VLO36" s="326"/>
      <c r="VLP36" s="326"/>
      <c r="VLQ36" s="326"/>
      <c r="VLR36" s="326"/>
      <c r="VLS36" s="326"/>
      <c r="VLT36" s="326"/>
      <c r="VLU36" s="326"/>
      <c r="VLV36" s="326"/>
      <c r="VLW36" s="326"/>
      <c r="VLX36" s="326"/>
      <c r="VLY36" s="326"/>
      <c r="VLZ36" s="326"/>
      <c r="VMA36" s="326"/>
      <c r="VMB36" s="326"/>
      <c r="VMC36" s="326"/>
      <c r="VMD36" s="326"/>
      <c r="VME36" s="326"/>
      <c r="VMF36" s="326"/>
      <c r="VMG36" s="326"/>
      <c r="VMH36" s="326"/>
      <c r="VMI36" s="326"/>
      <c r="VMJ36" s="326"/>
      <c r="VMK36" s="326"/>
      <c r="VML36" s="326"/>
      <c r="VMM36" s="326"/>
      <c r="VMN36" s="326"/>
      <c r="VMO36" s="326"/>
      <c r="VMP36" s="326"/>
      <c r="VMQ36" s="326"/>
      <c r="VMR36" s="326"/>
      <c r="VMS36" s="326"/>
      <c r="VMT36" s="326"/>
      <c r="VMU36" s="326"/>
      <c r="VMV36" s="326"/>
      <c r="VMW36" s="326"/>
      <c r="VMX36" s="326"/>
      <c r="VMY36" s="326"/>
      <c r="VMZ36" s="326"/>
      <c r="VNA36" s="326"/>
      <c r="VNB36" s="326"/>
      <c r="VNC36" s="326"/>
      <c r="VND36" s="326"/>
      <c r="VNE36" s="326"/>
      <c r="VNF36" s="326"/>
      <c r="VNG36" s="326"/>
      <c r="VNH36" s="326"/>
      <c r="VNI36" s="326"/>
      <c r="VNJ36" s="326"/>
      <c r="VNK36" s="326"/>
      <c r="VNL36" s="326"/>
      <c r="VNM36" s="326"/>
      <c r="VNN36" s="326"/>
      <c r="VNO36" s="326"/>
      <c r="VNP36" s="326"/>
      <c r="VNQ36" s="326"/>
      <c r="VNR36" s="326"/>
      <c r="VNS36" s="326"/>
      <c r="VNT36" s="326"/>
      <c r="VNU36" s="326"/>
      <c r="VNV36" s="326"/>
      <c r="VNW36" s="326"/>
      <c r="VNX36" s="326"/>
      <c r="VNY36" s="326"/>
      <c r="VNZ36" s="326"/>
      <c r="VOA36" s="326"/>
      <c r="VOB36" s="326"/>
      <c r="VOC36" s="326"/>
      <c r="VOD36" s="326"/>
      <c r="VOE36" s="326"/>
      <c r="VOF36" s="326"/>
      <c r="VOG36" s="326"/>
      <c r="VOH36" s="326"/>
      <c r="VOI36" s="326"/>
      <c r="VOJ36" s="326"/>
      <c r="VOK36" s="326"/>
      <c r="VOL36" s="326"/>
      <c r="VOM36" s="326"/>
      <c r="VON36" s="326"/>
      <c r="VOO36" s="326"/>
      <c r="VOP36" s="326"/>
      <c r="VOQ36" s="326"/>
      <c r="VOR36" s="326"/>
      <c r="VOS36" s="326"/>
      <c r="VOT36" s="326"/>
      <c r="VOU36" s="326"/>
      <c r="VOV36" s="326"/>
      <c r="VOW36" s="326"/>
      <c r="VOX36" s="326"/>
      <c r="VOY36" s="326"/>
      <c r="VOZ36" s="326"/>
      <c r="VPA36" s="326"/>
      <c r="VPB36" s="326"/>
      <c r="VPC36" s="326"/>
      <c r="VPD36" s="326"/>
      <c r="VPE36" s="326"/>
      <c r="VPF36" s="326"/>
      <c r="VPG36" s="326"/>
      <c r="VPH36" s="326"/>
      <c r="VPI36" s="326"/>
      <c r="VPJ36" s="326"/>
      <c r="VPK36" s="326"/>
      <c r="VPL36" s="326"/>
      <c r="VPM36" s="326"/>
      <c r="VPN36" s="326"/>
      <c r="VPO36" s="326"/>
      <c r="VPP36" s="326"/>
      <c r="VPQ36" s="326"/>
      <c r="VPR36" s="326"/>
      <c r="VPS36" s="326"/>
      <c r="VPT36" s="326"/>
      <c r="VPU36" s="326"/>
      <c r="VPV36" s="326"/>
      <c r="VPW36" s="326"/>
      <c r="VPX36" s="326"/>
      <c r="VPY36" s="326"/>
      <c r="VPZ36" s="326"/>
      <c r="VQA36" s="326"/>
      <c r="VQB36" s="326"/>
      <c r="VQC36" s="326"/>
      <c r="VQD36" s="326"/>
      <c r="VQE36" s="326"/>
      <c r="VQF36" s="326"/>
      <c r="VQG36" s="326"/>
      <c r="VQH36" s="326"/>
      <c r="VQI36" s="326"/>
      <c r="VQJ36" s="326"/>
      <c r="VQK36" s="326"/>
      <c r="VQL36" s="326"/>
      <c r="VQM36" s="326"/>
      <c r="VQN36" s="326"/>
      <c r="VQO36" s="326"/>
      <c r="VQP36" s="326"/>
      <c r="VQQ36" s="326"/>
      <c r="VQR36" s="326"/>
      <c r="VQS36" s="326"/>
      <c r="VQT36" s="326"/>
      <c r="VQU36" s="326"/>
      <c r="VQV36" s="326"/>
      <c r="VQW36" s="326"/>
      <c r="VQX36" s="326"/>
      <c r="VQY36" s="326"/>
      <c r="VQZ36" s="326"/>
      <c r="VRA36" s="326"/>
      <c r="VRB36" s="326"/>
      <c r="VRC36" s="326"/>
      <c r="VRD36" s="326"/>
      <c r="VRE36" s="326"/>
      <c r="VRF36" s="326"/>
      <c r="VRG36" s="326"/>
      <c r="VRH36" s="326"/>
      <c r="VRI36" s="326"/>
      <c r="VRJ36" s="326"/>
      <c r="VRK36" s="326"/>
      <c r="VRL36" s="326"/>
      <c r="VRM36" s="326"/>
      <c r="VRN36" s="326"/>
      <c r="VRO36" s="326"/>
      <c r="VRP36" s="326"/>
      <c r="VRQ36" s="326"/>
      <c r="VRR36" s="326"/>
      <c r="VRS36" s="326"/>
      <c r="VRT36" s="326"/>
      <c r="VRU36" s="326"/>
      <c r="VRV36" s="326"/>
      <c r="VRW36" s="326"/>
      <c r="VRX36" s="326"/>
      <c r="VRY36" s="326"/>
      <c r="VRZ36" s="326"/>
      <c r="VSA36" s="326"/>
      <c r="VSB36" s="326"/>
      <c r="VSC36" s="326"/>
      <c r="VSD36" s="326"/>
      <c r="VSE36" s="326"/>
      <c r="VSF36" s="326"/>
      <c r="VSG36" s="326"/>
      <c r="VSH36" s="326"/>
      <c r="VSI36" s="326"/>
      <c r="VSJ36" s="326"/>
      <c r="VSK36" s="326"/>
      <c r="VSL36" s="326"/>
      <c r="VSM36" s="326"/>
      <c r="VSN36" s="326"/>
      <c r="VSO36" s="326"/>
      <c r="VSP36" s="326"/>
      <c r="VSQ36" s="326"/>
      <c r="VSR36" s="326"/>
      <c r="VSS36" s="326"/>
      <c r="VST36" s="326"/>
      <c r="VSU36" s="326"/>
      <c r="VSV36" s="326"/>
      <c r="VSW36" s="326"/>
      <c r="VSX36" s="326"/>
      <c r="VSY36" s="326"/>
      <c r="VSZ36" s="326"/>
      <c r="VTA36" s="326"/>
      <c r="VTB36" s="326"/>
      <c r="VTC36" s="326"/>
      <c r="VTD36" s="326"/>
      <c r="VTE36" s="326"/>
      <c r="VTF36" s="326"/>
      <c r="VTG36" s="326"/>
      <c r="VTH36" s="326"/>
      <c r="VTI36" s="326"/>
      <c r="VTJ36" s="326"/>
      <c r="VTK36" s="326"/>
      <c r="VTL36" s="326"/>
      <c r="VTM36" s="326"/>
      <c r="VTN36" s="326"/>
      <c r="VTO36" s="326"/>
      <c r="VTP36" s="326"/>
      <c r="VTQ36" s="326"/>
      <c r="VTR36" s="326"/>
      <c r="VTS36" s="326"/>
      <c r="VTT36" s="326"/>
      <c r="VTU36" s="326"/>
      <c r="VTV36" s="326"/>
      <c r="VTW36" s="326"/>
      <c r="VTX36" s="326"/>
      <c r="VTY36" s="326"/>
      <c r="VTZ36" s="326"/>
      <c r="VUA36" s="326"/>
      <c r="VUB36" s="326"/>
      <c r="VUC36" s="326"/>
      <c r="VUD36" s="326"/>
      <c r="VUE36" s="326"/>
      <c r="VUF36" s="326"/>
      <c r="VUG36" s="326"/>
      <c r="VUH36" s="326"/>
      <c r="VUI36" s="326"/>
      <c r="VUJ36" s="326"/>
      <c r="VUK36" s="326"/>
      <c r="VUL36" s="326"/>
      <c r="VUM36" s="326"/>
      <c r="VUN36" s="326"/>
      <c r="VUO36" s="326"/>
      <c r="VUP36" s="326"/>
      <c r="VUQ36" s="326"/>
      <c r="VUR36" s="326"/>
      <c r="VUS36" s="326"/>
      <c r="VUT36" s="326"/>
      <c r="VUU36" s="326"/>
      <c r="VUV36" s="326"/>
      <c r="VUW36" s="326"/>
      <c r="VUX36" s="326"/>
      <c r="VUY36" s="326"/>
      <c r="VUZ36" s="326"/>
      <c r="VVA36" s="326"/>
      <c r="VVB36" s="326"/>
      <c r="VVC36" s="326"/>
      <c r="VVD36" s="326"/>
      <c r="VVE36" s="326"/>
      <c r="VVF36" s="326"/>
      <c r="VVG36" s="326"/>
      <c r="VVH36" s="326"/>
      <c r="VVI36" s="326"/>
      <c r="VVJ36" s="326"/>
      <c r="VVK36" s="326"/>
      <c r="VVL36" s="326"/>
      <c r="VVM36" s="326"/>
      <c r="VVN36" s="326"/>
      <c r="VVO36" s="326"/>
      <c r="VVP36" s="326"/>
      <c r="VVQ36" s="326"/>
      <c r="VVR36" s="326"/>
      <c r="VVS36" s="326"/>
      <c r="VVT36" s="326"/>
      <c r="VVU36" s="326"/>
      <c r="VVV36" s="326"/>
      <c r="VVW36" s="326"/>
      <c r="VVX36" s="326"/>
      <c r="VVY36" s="326"/>
      <c r="VVZ36" s="326"/>
      <c r="VWA36" s="326"/>
      <c r="VWB36" s="326"/>
      <c r="VWC36" s="326"/>
      <c r="VWD36" s="326"/>
      <c r="VWE36" s="326"/>
      <c r="VWF36" s="326"/>
      <c r="VWG36" s="326"/>
      <c r="VWH36" s="326"/>
      <c r="VWI36" s="326"/>
      <c r="VWJ36" s="326"/>
      <c r="VWK36" s="326"/>
      <c r="VWL36" s="326"/>
      <c r="VWM36" s="326"/>
      <c r="VWN36" s="326"/>
      <c r="VWO36" s="326"/>
      <c r="VWP36" s="326"/>
      <c r="VWQ36" s="326"/>
      <c r="VWR36" s="326"/>
      <c r="VWS36" s="326"/>
      <c r="VWT36" s="326"/>
      <c r="VWU36" s="326"/>
      <c r="VWV36" s="326"/>
      <c r="VWW36" s="326"/>
      <c r="VWX36" s="326"/>
      <c r="VWY36" s="326"/>
      <c r="VWZ36" s="326"/>
      <c r="VXA36" s="326"/>
      <c r="VXB36" s="326"/>
      <c r="VXC36" s="326"/>
      <c r="VXD36" s="326"/>
      <c r="VXE36" s="326"/>
      <c r="VXF36" s="326"/>
      <c r="VXG36" s="326"/>
      <c r="VXH36" s="326"/>
      <c r="VXI36" s="326"/>
      <c r="VXJ36" s="326"/>
      <c r="VXK36" s="326"/>
      <c r="VXL36" s="326"/>
      <c r="VXM36" s="326"/>
      <c r="VXN36" s="326"/>
      <c r="VXO36" s="326"/>
      <c r="VXP36" s="326"/>
      <c r="VXQ36" s="326"/>
      <c r="VXR36" s="326"/>
      <c r="VXS36" s="326"/>
      <c r="VXT36" s="326"/>
      <c r="VXU36" s="326"/>
      <c r="VXV36" s="326"/>
      <c r="VXW36" s="326"/>
      <c r="VXX36" s="326"/>
      <c r="VXY36" s="326"/>
      <c r="VXZ36" s="326"/>
      <c r="VYA36" s="326"/>
      <c r="VYB36" s="326"/>
      <c r="VYC36" s="326"/>
      <c r="VYD36" s="326"/>
      <c r="VYE36" s="326"/>
      <c r="VYF36" s="326"/>
      <c r="VYG36" s="326"/>
      <c r="VYH36" s="326"/>
      <c r="VYI36" s="326"/>
      <c r="VYJ36" s="326"/>
      <c r="VYK36" s="326"/>
      <c r="VYL36" s="326"/>
      <c r="VYM36" s="326"/>
      <c r="VYN36" s="326"/>
      <c r="VYO36" s="326"/>
      <c r="VYP36" s="326"/>
      <c r="VYQ36" s="326"/>
      <c r="VYR36" s="326"/>
      <c r="VYS36" s="326"/>
      <c r="VYT36" s="326"/>
      <c r="VYU36" s="326"/>
      <c r="VYV36" s="326"/>
      <c r="VYW36" s="326"/>
      <c r="VYX36" s="326"/>
      <c r="VYY36" s="326"/>
      <c r="VYZ36" s="326"/>
      <c r="VZA36" s="326"/>
      <c r="VZB36" s="326"/>
      <c r="VZC36" s="326"/>
      <c r="VZD36" s="326"/>
      <c r="VZE36" s="326"/>
      <c r="VZF36" s="326"/>
      <c r="VZG36" s="326"/>
      <c r="VZH36" s="326"/>
      <c r="VZI36" s="326"/>
      <c r="VZJ36" s="326"/>
      <c r="VZK36" s="326"/>
      <c r="VZL36" s="326"/>
      <c r="VZM36" s="326"/>
      <c r="VZN36" s="326"/>
      <c r="VZO36" s="326"/>
      <c r="VZP36" s="326"/>
      <c r="VZQ36" s="326"/>
      <c r="VZR36" s="326"/>
      <c r="VZS36" s="326"/>
      <c r="VZT36" s="326"/>
      <c r="VZU36" s="326"/>
      <c r="VZV36" s="326"/>
      <c r="VZW36" s="326"/>
      <c r="VZX36" s="326"/>
      <c r="VZY36" s="326"/>
      <c r="VZZ36" s="326"/>
      <c r="WAA36" s="326"/>
      <c r="WAB36" s="326"/>
      <c r="WAC36" s="326"/>
      <c r="WAD36" s="326"/>
      <c r="WAE36" s="326"/>
      <c r="WAF36" s="326"/>
      <c r="WAG36" s="326"/>
      <c r="WAH36" s="326"/>
      <c r="WAI36" s="326"/>
      <c r="WAJ36" s="326"/>
      <c r="WAK36" s="326"/>
      <c r="WAL36" s="326"/>
      <c r="WAM36" s="326"/>
      <c r="WAN36" s="326"/>
      <c r="WAO36" s="326"/>
      <c r="WAP36" s="326"/>
      <c r="WAQ36" s="326"/>
      <c r="WAR36" s="326"/>
      <c r="WAS36" s="326"/>
      <c r="WAT36" s="326"/>
      <c r="WAU36" s="326"/>
      <c r="WAV36" s="326"/>
      <c r="WAW36" s="326"/>
      <c r="WAX36" s="326"/>
      <c r="WAY36" s="326"/>
      <c r="WAZ36" s="326"/>
      <c r="WBA36" s="326"/>
      <c r="WBB36" s="326"/>
      <c r="WBC36" s="326"/>
      <c r="WBD36" s="326"/>
      <c r="WBE36" s="326"/>
      <c r="WBF36" s="326"/>
      <c r="WBG36" s="326"/>
      <c r="WBH36" s="326"/>
      <c r="WBI36" s="326"/>
      <c r="WBJ36" s="326"/>
      <c r="WBK36" s="326"/>
      <c r="WBL36" s="326"/>
      <c r="WBM36" s="326"/>
      <c r="WBN36" s="326"/>
      <c r="WBO36" s="326"/>
      <c r="WBP36" s="326"/>
      <c r="WBQ36" s="326"/>
      <c r="WBR36" s="326"/>
      <c r="WBS36" s="326"/>
      <c r="WBT36" s="326"/>
      <c r="WBU36" s="326"/>
      <c r="WBV36" s="326"/>
      <c r="WBW36" s="326"/>
      <c r="WBX36" s="326"/>
      <c r="WBY36" s="326"/>
      <c r="WBZ36" s="326"/>
      <c r="WCA36" s="326"/>
      <c r="WCB36" s="326"/>
      <c r="WCC36" s="326"/>
      <c r="WCD36" s="326"/>
      <c r="WCE36" s="326"/>
      <c r="WCF36" s="326"/>
      <c r="WCG36" s="326"/>
      <c r="WCH36" s="326"/>
      <c r="WCI36" s="326"/>
      <c r="WCJ36" s="326"/>
      <c r="WCK36" s="326"/>
      <c r="WCL36" s="326"/>
      <c r="WCM36" s="326"/>
      <c r="WCN36" s="326"/>
      <c r="WCO36" s="326"/>
      <c r="WCP36" s="326"/>
      <c r="WCQ36" s="326"/>
      <c r="WCR36" s="326"/>
      <c r="WCS36" s="326"/>
      <c r="WCT36" s="326"/>
      <c r="WCU36" s="326"/>
      <c r="WCV36" s="326"/>
      <c r="WCW36" s="326"/>
      <c r="WCX36" s="326"/>
      <c r="WCY36" s="326"/>
      <c r="WCZ36" s="326"/>
      <c r="WDA36" s="326"/>
      <c r="WDB36" s="326"/>
      <c r="WDC36" s="326"/>
      <c r="WDD36" s="326"/>
      <c r="WDE36" s="326"/>
      <c r="WDF36" s="326"/>
      <c r="WDG36" s="326"/>
      <c r="WDH36" s="326"/>
      <c r="WDI36" s="326"/>
      <c r="WDJ36" s="326"/>
      <c r="WDK36" s="326"/>
      <c r="WDL36" s="326"/>
      <c r="WDM36" s="326"/>
      <c r="WDN36" s="326"/>
      <c r="WDO36" s="326"/>
      <c r="WDP36" s="326"/>
      <c r="WDQ36" s="326"/>
      <c r="WDR36" s="326"/>
      <c r="WDS36" s="326"/>
      <c r="WDT36" s="326"/>
      <c r="WDU36" s="326"/>
      <c r="WDV36" s="326"/>
      <c r="WDW36" s="326"/>
      <c r="WDX36" s="326"/>
      <c r="WDY36" s="326"/>
      <c r="WDZ36" s="326"/>
      <c r="WEA36" s="326"/>
      <c r="WEB36" s="326"/>
      <c r="WEC36" s="326"/>
      <c r="WED36" s="326"/>
      <c r="WEE36" s="326"/>
      <c r="WEF36" s="326"/>
      <c r="WEG36" s="326"/>
      <c r="WEH36" s="326"/>
      <c r="WEI36" s="326"/>
      <c r="WEJ36" s="326"/>
      <c r="WEK36" s="326"/>
      <c r="WEL36" s="326"/>
      <c r="WEM36" s="326"/>
      <c r="WEN36" s="326"/>
      <c r="WEO36" s="326"/>
      <c r="WEP36" s="326"/>
      <c r="WEQ36" s="326"/>
      <c r="WER36" s="326"/>
      <c r="WES36" s="326"/>
      <c r="WET36" s="326"/>
      <c r="WEU36" s="326"/>
      <c r="WEV36" s="326"/>
      <c r="WEW36" s="326"/>
      <c r="WEX36" s="326"/>
      <c r="WEY36" s="326"/>
      <c r="WEZ36" s="326"/>
      <c r="WFA36" s="326"/>
      <c r="WFB36" s="326"/>
      <c r="WFC36" s="326"/>
      <c r="WFD36" s="326"/>
      <c r="WFE36" s="326"/>
      <c r="WFF36" s="326"/>
      <c r="WFG36" s="326"/>
      <c r="WFH36" s="326"/>
      <c r="WFI36" s="326"/>
      <c r="WFJ36" s="326"/>
      <c r="WFK36" s="326"/>
      <c r="WFL36" s="326"/>
      <c r="WFM36" s="326"/>
      <c r="WFN36" s="326"/>
      <c r="WFO36" s="326"/>
      <c r="WFP36" s="326"/>
      <c r="WFQ36" s="326"/>
      <c r="WFR36" s="326"/>
      <c r="WFS36" s="326"/>
      <c r="WFT36" s="326"/>
      <c r="WFU36" s="326"/>
      <c r="WFV36" s="326"/>
      <c r="WFW36" s="326"/>
      <c r="WFX36" s="326"/>
      <c r="WFY36" s="326"/>
      <c r="WFZ36" s="326"/>
      <c r="WGA36" s="326"/>
      <c r="WGB36" s="326"/>
      <c r="WGC36" s="326"/>
      <c r="WGD36" s="326"/>
      <c r="WGE36" s="326"/>
      <c r="WGF36" s="326"/>
      <c r="WGG36" s="326"/>
      <c r="WGH36" s="326"/>
      <c r="WGI36" s="326"/>
      <c r="WGJ36" s="326"/>
      <c r="WGK36" s="326"/>
      <c r="WGL36" s="326"/>
      <c r="WGM36" s="326"/>
      <c r="WGN36" s="326"/>
      <c r="WGO36" s="326"/>
      <c r="WGP36" s="326"/>
      <c r="WGQ36" s="326"/>
      <c r="WGR36" s="326"/>
      <c r="WGS36" s="326"/>
      <c r="WGT36" s="326"/>
      <c r="WGU36" s="326"/>
      <c r="WGV36" s="326"/>
      <c r="WGW36" s="326"/>
      <c r="WGX36" s="326"/>
      <c r="WGY36" s="326"/>
      <c r="WGZ36" s="326"/>
      <c r="WHA36" s="326"/>
      <c r="WHB36" s="326"/>
      <c r="WHC36" s="326"/>
      <c r="WHD36" s="326"/>
      <c r="WHE36" s="326"/>
      <c r="WHF36" s="326"/>
      <c r="WHG36" s="326"/>
      <c r="WHH36" s="326"/>
      <c r="WHI36" s="326"/>
      <c r="WHJ36" s="326"/>
      <c r="WHK36" s="326"/>
      <c r="WHL36" s="326"/>
      <c r="WHM36" s="326"/>
      <c r="WHN36" s="326"/>
      <c r="WHO36" s="326"/>
      <c r="WHP36" s="326"/>
      <c r="WHQ36" s="326"/>
      <c r="WHR36" s="326"/>
      <c r="WHS36" s="326"/>
      <c r="WHT36" s="326"/>
      <c r="WHU36" s="326"/>
      <c r="WHV36" s="326"/>
      <c r="WHW36" s="326"/>
      <c r="WHX36" s="326"/>
      <c r="WHY36" s="326"/>
      <c r="WHZ36" s="326"/>
      <c r="WIA36" s="326"/>
      <c r="WIB36" s="326"/>
      <c r="WIC36" s="326"/>
      <c r="WID36" s="326"/>
      <c r="WIE36" s="326"/>
      <c r="WIF36" s="326"/>
      <c r="WIG36" s="326"/>
      <c r="WIH36" s="326"/>
      <c r="WII36" s="326"/>
      <c r="WIJ36" s="326"/>
      <c r="WIK36" s="326"/>
      <c r="WIL36" s="326"/>
      <c r="WIM36" s="326"/>
      <c r="WIN36" s="326"/>
      <c r="WIO36" s="326"/>
      <c r="WIP36" s="326"/>
      <c r="WIQ36" s="326"/>
      <c r="WIR36" s="326"/>
      <c r="WIS36" s="326"/>
      <c r="WIT36" s="326"/>
      <c r="WIU36" s="326"/>
      <c r="WIV36" s="326"/>
      <c r="WIW36" s="326"/>
      <c r="WIX36" s="326"/>
      <c r="WIY36" s="326"/>
      <c r="WIZ36" s="326"/>
      <c r="WJA36" s="326"/>
      <c r="WJB36" s="326"/>
      <c r="WJC36" s="326"/>
      <c r="WJD36" s="326"/>
      <c r="WJE36" s="326"/>
      <c r="WJF36" s="326"/>
      <c r="WJG36" s="326"/>
      <c r="WJH36" s="326"/>
      <c r="WJI36" s="326"/>
      <c r="WJJ36" s="326"/>
      <c r="WJK36" s="326"/>
      <c r="WJL36" s="326"/>
      <c r="WJM36" s="326"/>
      <c r="WJN36" s="326"/>
      <c r="WJO36" s="326"/>
      <c r="WJP36" s="326"/>
      <c r="WJQ36" s="326"/>
      <c r="WJR36" s="326"/>
      <c r="WJS36" s="326"/>
      <c r="WJT36" s="326"/>
      <c r="WJU36" s="326"/>
      <c r="WJV36" s="326"/>
      <c r="WJW36" s="326"/>
      <c r="WJX36" s="326"/>
      <c r="WJY36" s="326"/>
      <c r="WJZ36" s="326"/>
      <c r="WKA36" s="326"/>
      <c r="WKB36" s="326"/>
      <c r="WKC36" s="326"/>
      <c r="WKD36" s="326"/>
      <c r="WKE36" s="326"/>
      <c r="WKF36" s="326"/>
      <c r="WKG36" s="326"/>
      <c r="WKH36" s="326"/>
      <c r="WKI36" s="326"/>
      <c r="WKJ36" s="326"/>
      <c r="WKK36" s="326"/>
      <c r="WKL36" s="326"/>
      <c r="WKM36" s="326"/>
      <c r="WKN36" s="326"/>
      <c r="WKO36" s="326"/>
      <c r="WKP36" s="326"/>
      <c r="WKQ36" s="326"/>
      <c r="WKR36" s="326"/>
      <c r="WKS36" s="326"/>
      <c r="WKT36" s="326"/>
      <c r="WKU36" s="326"/>
      <c r="WKV36" s="326"/>
      <c r="WKW36" s="326"/>
      <c r="WKX36" s="326"/>
      <c r="WKY36" s="326"/>
      <c r="WKZ36" s="326"/>
      <c r="WLA36" s="326"/>
      <c r="WLB36" s="326"/>
      <c r="WLC36" s="326"/>
      <c r="WLD36" s="326"/>
      <c r="WLE36" s="326"/>
      <c r="WLF36" s="326"/>
      <c r="WLG36" s="326"/>
      <c r="WLH36" s="326"/>
      <c r="WLI36" s="326"/>
      <c r="WLJ36" s="326"/>
      <c r="WLK36" s="326"/>
      <c r="WLL36" s="326"/>
      <c r="WLM36" s="326"/>
      <c r="WLN36" s="326"/>
      <c r="WLO36" s="326"/>
      <c r="WLP36" s="326"/>
      <c r="WLQ36" s="326"/>
      <c r="WLR36" s="326"/>
      <c r="WLS36" s="326"/>
      <c r="WLT36" s="326"/>
      <c r="WLU36" s="326"/>
      <c r="WLV36" s="326"/>
      <c r="WLW36" s="326"/>
      <c r="WLX36" s="326"/>
      <c r="WLY36" s="326"/>
      <c r="WLZ36" s="326"/>
      <c r="WMA36" s="326"/>
      <c r="WMB36" s="326"/>
      <c r="WMC36" s="326"/>
      <c r="WMD36" s="326"/>
      <c r="WME36" s="326"/>
      <c r="WMF36" s="326"/>
      <c r="WMG36" s="326"/>
      <c r="WMH36" s="326"/>
      <c r="WMI36" s="326"/>
      <c r="WMJ36" s="326"/>
      <c r="WMK36" s="326"/>
      <c r="WML36" s="326"/>
      <c r="WMM36" s="326"/>
      <c r="WMN36" s="326"/>
      <c r="WMO36" s="326"/>
      <c r="WMP36" s="326"/>
      <c r="WMQ36" s="326"/>
      <c r="WMR36" s="326"/>
      <c r="WMS36" s="326"/>
      <c r="WMT36" s="326"/>
      <c r="WMU36" s="326"/>
      <c r="WMV36" s="326"/>
      <c r="WMW36" s="326"/>
      <c r="WMX36" s="326"/>
      <c r="WMY36" s="326"/>
      <c r="WMZ36" s="326"/>
      <c r="WNA36" s="326"/>
      <c r="WNB36" s="326"/>
      <c r="WNC36" s="326"/>
      <c r="WND36" s="326"/>
      <c r="WNE36" s="326"/>
      <c r="WNF36" s="326"/>
      <c r="WNG36" s="326"/>
      <c r="WNH36" s="326"/>
      <c r="WNI36" s="326"/>
      <c r="WNJ36" s="326"/>
      <c r="WNK36" s="326"/>
      <c r="WNL36" s="326"/>
      <c r="WNM36" s="326"/>
      <c r="WNN36" s="326"/>
      <c r="WNO36" s="326"/>
      <c r="WNP36" s="326"/>
      <c r="WNQ36" s="326"/>
      <c r="WNR36" s="326"/>
      <c r="WNS36" s="326"/>
      <c r="WNT36" s="326"/>
      <c r="WNU36" s="326"/>
      <c r="WNV36" s="326"/>
      <c r="WNW36" s="326"/>
      <c r="WNX36" s="326"/>
      <c r="WNY36" s="326"/>
      <c r="WNZ36" s="326"/>
      <c r="WOA36" s="326"/>
      <c r="WOB36" s="326"/>
      <c r="WOC36" s="326"/>
      <c r="WOD36" s="326"/>
      <c r="WOE36" s="326"/>
      <c r="WOF36" s="326"/>
      <c r="WOG36" s="326"/>
      <c r="WOH36" s="326"/>
      <c r="WOI36" s="326"/>
      <c r="WOJ36" s="326"/>
      <c r="WOK36" s="326"/>
      <c r="WOL36" s="326"/>
      <c r="WOM36" s="326"/>
      <c r="WON36" s="326"/>
      <c r="WOO36" s="326"/>
      <c r="WOP36" s="326"/>
      <c r="WOQ36" s="326"/>
      <c r="WOR36" s="326"/>
      <c r="WOS36" s="326"/>
      <c r="WOT36" s="326"/>
      <c r="WOU36" s="326"/>
      <c r="WOV36" s="326"/>
      <c r="WOW36" s="326"/>
      <c r="WOX36" s="326"/>
      <c r="WOY36" s="326"/>
      <c r="WOZ36" s="326"/>
      <c r="WPA36" s="326"/>
      <c r="WPB36" s="326"/>
      <c r="WPC36" s="326"/>
      <c r="WPD36" s="326"/>
      <c r="WPE36" s="326"/>
      <c r="WPF36" s="326"/>
      <c r="WPG36" s="326"/>
      <c r="WPH36" s="326"/>
      <c r="WPI36" s="326"/>
      <c r="WPJ36" s="326"/>
      <c r="WPK36" s="326"/>
      <c r="WPL36" s="326"/>
      <c r="WPM36" s="326"/>
      <c r="WPN36" s="326"/>
      <c r="WPO36" s="326"/>
      <c r="WPP36" s="326"/>
      <c r="WPQ36" s="326"/>
      <c r="WPR36" s="326"/>
      <c r="WPS36" s="326"/>
      <c r="WPT36" s="326"/>
      <c r="WPU36" s="326"/>
      <c r="WPV36" s="326"/>
      <c r="WPW36" s="326"/>
      <c r="WPX36" s="326"/>
      <c r="WPY36" s="326"/>
      <c r="WPZ36" s="326"/>
      <c r="WQA36" s="326"/>
      <c r="WQB36" s="326"/>
      <c r="WQC36" s="326"/>
      <c r="WQD36" s="326"/>
      <c r="WQE36" s="326"/>
      <c r="WQF36" s="326"/>
      <c r="WQG36" s="326"/>
      <c r="WQH36" s="326"/>
      <c r="WQI36" s="326"/>
      <c r="WQJ36" s="326"/>
      <c r="WQK36" s="326"/>
      <c r="WQL36" s="326"/>
      <c r="WQM36" s="326"/>
      <c r="WQN36" s="326"/>
      <c r="WQO36" s="326"/>
      <c r="WQP36" s="326"/>
      <c r="WQQ36" s="326"/>
      <c r="WQR36" s="326"/>
      <c r="WQS36" s="326"/>
      <c r="WQT36" s="326"/>
      <c r="WQU36" s="326"/>
      <c r="WQV36" s="326"/>
      <c r="WQW36" s="326"/>
      <c r="WQX36" s="326"/>
      <c r="WQY36" s="326"/>
      <c r="WQZ36" s="326"/>
      <c r="WRA36" s="326"/>
      <c r="WRB36" s="326"/>
      <c r="WRC36" s="326"/>
      <c r="WRD36" s="326"/>
      <c r="WRE36" s="326"/>
      <c r="WRF36" s="326"/>
      <c r="WRG36" s="326"/>
      <c r="WRH36" s="326"/>
      <c r="WRI36" s="326"/>
      <c r="WRJ36" s="326"/>
      <c r="WRK36" s="326"/>
      <c r="WRL36" s="326"/>
      <c r="WRM36" s="326"/>
      <c r="WRN36" s="326"/>
      <c r="WRO36" s="326"/>
      <c r="WRP36" s="326"/>
      <c r="WRQ36" s="326"/>
      <c r="WRR36" s="326"/>
      <c r="WRS36" s="326"/>
      <c r="WRT36" s="326"/>
      <c r="WRU36" s="326"/>
      <c r="WRV36" s="326"/>
      <c r="WRW36" s="326"/>
      <c r="WRX36" s="326"/>
      <c r="WRY36" s="326"/>
      <c r="WRZ36" s="326"/>
      <c r="WSA36" s="326"/>
      <c r="WSB36" s="326"/>
      <c r="WSC36" s="326"/>
      <c r="WSD36" s="326"/>
      <c r="WSE36" s="326"/>
      <c r="WSF36" s="326"/>
      <c r="WSG36" s="326"/>
      <c r="WSH36" s="326"/>
      <c r="WSI36" s="326"/>
      <c r="WSJ36" s="326"/>
      <c r="WSK36" s="326"/>
      <c r="WSL36" s="326"/>
      <c r="WSM36" s="326"/>
      <c r="WSN36" s="326"/>
      <c r="WSO36" s="326"/>
      <c r="WSP36" s="326"/>
      <c r="WSQ36" s="326"/>
      <c r="WSR36" s="326"/>
      <c r="WSS36" s="326"/>
      <c r="WST36" s="326"/>
      <c r="WSU36" s="326"/>
      <c r="WSV36" s="326"/>
      <c r="WSW36" s="326"/>
      <c r="WSX36" s="326"/>
      <c r="WSY36" s="326"/>
      <c r="WSZ36" s="326"/>
      <c r="WTA36" s="326"/>
      <c r="WTB36" s="326"/>
      <c r="WTC36" s="326"/>
      <c r="WTD36" s="326"/>
      <c r="WTE36" s="326"/>
      <c r="WTF36" s="326"/>
      <c r="WTG36" s="326"/>
      <c r="WTH36" s="326"/>
      <c r="WTI36" s="326"/>
      <c r="WTJ36" s="326"/>
      <c r="WTK36" s="326"/>
      <c r="WTL36" s="326"/>
      <c r="WTM36" s="326"/>
      <c r="WTN36" s="326"/>
      <c r="WTO36" s="326"/>
      <c r="WTP36" s="326"/>
      <c r="WTQ36" s="326"/>
      <c r="WTR36" s="326"/>
      <c r="WTS36" s="326"/>
      <c r="WTT36" s="326"/>
      <c r="WTU36" s="326"/>
      <c r="WTV36" s="326"/>
      <c r="WTW36" s="326"/>
      <c r="WTX36" s="326"/>
      <c r="WTY36" s="326"/>
      <c r="WTZ36" s="326"/>
      <c r="WUA36" s="326"/>
      <c r="WUB36" s="326"/>
      <c r="WUC36" s="326"/>
      <c r="WUD36" s="326"/>
      <c r="WUE36" s="326"/>
      <c r="WUF36" s="326"/>
      <c r="WUG36" s="326"/>
      <c r="WUH36" s="326"/>
      <c r="WUI36" s="326"/>
      <c r="WUJ36" s="326"/>
      <c r="WUK36" s="326"/>
      <c r="WUL36" s="326"/>
      <c r="WUM36" s="326"/>
      <c r="WUN36" s="326"/>
      <c r="WUO36" s="326"/>
      <c r="WUP36" s="326"/>
      <c r="WUQ36" s="326"/>
      <c r="WUR36" s="326"/>
      <c r="WUS36" s="326"/>
      <c r="WUT36" s="326"/>
      <c r="WUU36" s="326"/>
      <c r="WUV36" s="326"/>
      <c r="WUW36" s="326"/>
      <c r="WUX36" s="326"/>
      <c r="WUY36" s="326"/>
      <c r="WUZ36" s="326"/>
      <c r="WVA36" s="326"/>
      <c r="WVB36" s="326"/>
      <c r="WVC36" s="326"/>
      <c r="WVD36" s="326"/>
      <c r="WVE36" s="326"/>
      <c r="WVF36" s="326"/>
      <c r="WVG36" s="326"/>
      <c r="WVH36" s="326"/>
      <c r="WVI36" s="326"/>
      <c r="WVJ36" s="326"/>
      <c r="WVK36" s="326"/>
      <c r="WVL36" s="326"/>
      <c r="WVM36" s="326"/>
      <c r="WVN36" s="326"/>
      <c r="WVO36" s="326"/>
      <c r="WVP36" s="326"/>
      <c r="WVQ36" s="326"/>
      <c r="WVR36" s="326"/>
      <c r="WVS36" s="326"/>
      <c r="WVT36" s="326"/>
      <c r="WVU36" s="326"/>
      <c r="WVV36" s="326"/>
      <c r="WVW36" s="326"/>
      <c r="WVX36" s="326"/>
      <c r="WVY36" s="326"/>
      <c r="WVZ36" s="326"/>
      <c r="WWA36" s="326"/>
      <c r="WWB36" s="326"/>
      <c r="WWC36" s="326"/>
      <c r="WWD36" s="326"/>
      <c r="WWE36" s="326"/>
      <c r="WWF36" s="326"/>
      <c r="WWG36" s="326"/>
      <c r="WWH36" s="326"/>
      <c r="WWI36" s="326"/>
      <c r="WWJ36" s="326"/>
      <c r="WWK36" s="326"/>
      <c r="WWL36" s="326"/>
      <c r="WWM36" s="326"/>
      <c r="WWN36" s="326"/>
      <c r="WWO36" s="326"/>
      <c r="WWP36" s="326"/>
      <c r="WWQ36" s="326"/>
      <c r="WWR36" s="326"/>
      <c r="WWS36" s="326"/>
      <c r="WWT36" s="326"/>
      <c r="WWU36" s="326"/>
      <c r="WWV36" s="326"/>
      <c r="WWW36" s="326"/>
      <c r="WWX36" s="326"/>
      <c r="WWY36" s="326"/>
      <c r="WWZ36" s="326"/>
      <c r="WXA36" s="326"/>
      <c r="WXB36" s="326"/>
      <c r="WXC36" s="326"/>
      <c r="WXD36" s="326"/>
      <c r="WXE36" s="326"/>
      <c r="WXF36" s="326"/>
      <c r="WXG36" s="326"/>
      <c r="WXH36" s="326"/>
      <c r="WXI36" s="326"/>
      <c r="WXJ36" s="326"/>
      <c r="WXK36" s="326"/>
      <c r="WXL36" s="326"/>
      <c r="WXM36" s="326"/>
      <c r="WXN36" s="326"/>
      <c r="WXO36" s="326"/>
      <c r="WXP36" s="326"/>
      <c r="WXQ36" s="326"/>
      <c r="WXR36" s="326"/>
      <c r="WXS36" s="326"/>
      <c r="WXT36" s="326"/>
      <c r="WXU36" s="326"/>
      <c r="WXV36" s="326"/>
      <c r="WXW36" s="326"/>
      <c r="WXX36" s="326"/>
      <c r="WXY36" s="326"/>
      <c r="WXZ36" s="326"/>
      <c r="WYA36" s="326"/>
      <c r="WYB36" s="326"/>
      <c r="WYC36" s="326"/>
      <c r="WYD36" s="326"/>
      <c r="WYE36" s="326"/>
      <c r="WYF36" s="326"/>
      <c r="WYG36" s="326"/>
      <c r="WYH36" s="326"/>
      <c r="WYI36" s="326"/>
      <c r="WYJ36" s="326"/>
      <c r="WYK36" s="326"/>
      <c r="WYL36" s="326"/>
      <c r="WYM36" s="326"/>
      <c r="WYN36" s="326"/>
      <c r="WYO36" s="326"/>
      <c r="WYP36" s="326"/>
      <c r="WYQ36" s="326"/>
      <c r="WYR36" s="326"/>
      <c r="WYS36" s="326"/>
      <c r="WYT36" s="326"/>
      <c r="WYU36" s="326"/>
      <c r="WYV36" s="326"/>
      <c r="WYW36" s="326"/>
      <c r="WYX36" s="326"/>
      <c r="WYY36" s="326"/>
      <c r="WYZ36" s="326"/>
      <c r="WZA36" s="326"/>
      <c r="WZB36" s="326"/>
      <c r="WZC36" s="326"/>
      <c r="WZD36" s="326"/>
      <c r="WZE36" s="326"/>
      <c r="WZF36" s="326"/>
      <c r="WZG36" s="326"/>
      <c r="WZH36" s="326"/>
      <c r="WZI36" s="326"/>
      <c r="WZJ36" s="326"/>
      <c r="WZK36" s="326"/>
      <c r="WZL36" s="326"/>
      <c r="WZM36" s="326"/>
      <c r="WZN36" s="326"/>
      <c r="WZO36" s="326"/>
      <c r="WZP36" s="326"/>
      <c r="WZQ36" s="326"/>
      <c r="WZR36" s="326"/>
      <c r="WZS36" s="326"/>
      <c r="WZT36" s="326"/>
      <c r="WZU36" s="326"/>
      <c r="WZV36" s="326"/>
      <c r="WZW36" s="326"/>
      <c r="WZX36" s="326"/>
      <c r="WZY36" s="326"/>
      <c r="WZZ36" s="326"/>
      <c r="XAA36" s="326"/>
      <c r="XAB36" s="326"/>
      <c r="XAC36" s="326"/>
      <c r="XAD36" s="326"/>
      <c r="XAE36" s="326"/>
      <c r="XAF36" s="326"/>
      <c r="XAG36" s="326"/>
      <c r="XAH36" s="326"/>
      <c r="XAI36" s="326"/>
      <c r="XAJ36" s="326"/>
      <c r="XAK36" s="326"/>
      <c r="XAL36" s="326"/>
      <c r="XAM36" s="326"/>
      <c r="XAN36" s="326"/>
      <c r="XAO36" s="326"/>
      <c r="XAP36" s="326"/>
      <c r="XAQ36" s="326"/>
      <c r="XAR36" s="326"/>
      <c r="XAS36" s="326"/>
      <c r="XAT36" s="326"/>
      <c r="XAU36" s="326"/>
      <c r="XAV36" s="326"/>
      <c r="XAW36" s="326"/>
      <c r="XAX36" s="326"/>
      <c r="XAY36" s="326"/>
      <c r="XAZ36" s="326"/>
      <c r="XBA36" s="326"/>
      <c r="XBB36" s="326"/>
      <c r="XBC36" s="326"/>
      <c r="XBD36" s="326"/>
      <c r="XBE36" s="326"/>
      <c r="XBF36" s="326"/>
      <c r="XBG36" s="326"/>
      <c r="XBH36" s="326"/>
      <c r="XBI36" s="326"/>
      <c r="XBJ36" s="326"/>
      <c r="XBK36" s="326"/>
      <c r="XBL36" s="326"/>
      <c r="XBM36" s="326"/>
      <c r="XBN36" s="326"/>
      <c r="XBO36" s="326"/>
      <c r="XBP36" s="326"/>
      <c r="XBQ36" s="326"/>
      <c r="XBR36" s="326"/>
      <c r="XBS36" s="326"/>
      <c r="XBT36" s="326"/>
      <c r="XBU36" s="326"/>
      <c r="XBV36" s="326"/>
      <c r="XBW36" s="326"/>
      <c r="XBX36" s="326"/>
      <c r="XBY36" s="326"/>
      <c r="XBZ36" s="326"/>
      <c r="XCA36" s="326"/>
      <c r="XCB36" s="326"/>
      <c r="XCC36" s="326"/>
      <c r="XCD36" s="326"/>
      <c r="XCE36" s="326"/>
      <c r="XCF36" s="326"/>
      <c r="XCG36" s="326"/>
      <c r="XCH36" s="326"/>
      <c r="XCI36" s="326"/>
      <c r="XCJ36" s="326"/>
      <c r="XCK36" s="326"/>
      <c r="XCL36" s="326"/>
      <c r="XCM36" s="326"/>
      <c r="XCN36" s="326"/>
      <c r="XCO36" s="326"/>
      <c r="XCP36" s="326"/>
      <c r="XCQ36" s="326"/>
      <c r="XCR36" s="326"/>
      <c r="XCS36" s="326"/>
      <c r="XCT36" s="326"/>
      <c r="XCU36" s="326"/>
      <c r="XCV36" s="326"/>
      <c r="XCW36" s="326"/>
      <c r="XCX36" s="326"/>
      <c r="XCY36" s="326"/>
      <c r="XCZ36" s="326"/>
      <c r="XDA36" s="326"/>
      <c r="XDB36" s="326"/>
      <c r="XDC36" s="326"/>
      <c r="XDD36" s="326"/>
      <c r="XDE36" s="326"/>
      <c r="XDF36" s="326"/>
      <c r="XDG36" s="326"/>
      <c r="XDH36" s="326"/>
      <c r="XDI36" s="326"/>
      <c r="XDJ36" s="326"/>
      <c r="XDK36" s="326"/>
      <c r="XDL36" s="326"/>
      <c r="XDM36" s="326"/>
      <c r="XDN36" s="326"/>
      <c r="XDO36" s="326"/>
      <c r="XDP36" s="326"/>
      <c r="XDQ36" s="326"/>
      <c r="XDR36" s="326"/>
      <c r="XDS36" s="326"/>
      <c r="XDT36" s="326"/>
      <c r="XDU36" s="326"/>
      <c r="XDV36" s="326"/>
      <c r="XDW36" s="326"/>
      <c r="XDX36" s="326"/>
      <c r="XDY36" s="326"/>
      <c r="XDZ36" s="326"/>
      <c r="XEA36" s="326"/>
      <c r="XEB36" s="326"/>
      <c r="XEC36" s="326"/>
      <c r="XED36" s="326"/>
      <c r="XEE36" s="326"/>
      <c r="XEF36" s="326"/>
      <c r="XEG36" s="326"/>
      <c r="XEH36" s="326"/>
      <c r="XEI36" s="326"/>
      <c r="XEJ36" s="326"/>
      <c r="XEK36" s="326"/>
      <c r="XEL36" s="326"/>
      <c r="XEM36" s="326"/>
      <c r="XEN36" s="326"/>
      <c r="XEO36" s="326"/>
      <c r="XEP36" s="326"/>
      <c r="XEQ36" s="326"/>
      <c r="XER36" s="326"/>
      <c r="XES36" s="326"/>
      <c r="XET36" s="326"/>
      <c r="XEU36" s="326"/>
      <c r="XEV36" s="326"/>
      <c r="XEW36" s="326"/>
      <c r="XEX36" s="326"/>
      <c r="XEY36" s="326"/>
      <c r="XEZ36" s="326"/>
      <c r="XFA36" s="326"/>
      <c r="XFB36" s="326"/>
      <c r="XFC36" s="326"/>
      <c r="XFD36" s="326"/>
    </row>
    <row r="37" spans="1:16384" s="129" customFormat="1" ht="14.25" x14ac:dyDescent="0.2">
      <c r="A37" s="207" t="s">
        <v>181</v>
      </c>
    </row>
  </sheetData>
  <mergeCells count="4097">
    <mergeCell ref="XEW36:XEZ36"/>
    <mergeCell ref="XFA36:XFD36"/>
    <mergeCell ref="XEC36:XEF36"/>
    <mergeCell ref="XEG36:XEJ36"/>
    <mergeCell ref="XEK36:XEN36"/>
    <mergeCell ref="XEO36:XER36"/>
    <mergeCell ref="XES36:XEV36"/>
    <mergeCell ref="XDI36:XDL36"/>
    <mergeCell ref="XDM36:XDP36"/>
    <mergeCell ref="XDQ36:XDT36"/>
    <mergeCell ref="XDU36:XDX36"/>
    <mergeCell ref="XDY36:XEB36"/>
    <mergeCell ref="XCO36:XCR36"/>
    <mergeCell ref="XCS36:XCV36"/>
    <mergeCell ref="XCW36:XCZ36"/>
    <mergeCell ref="XDA36:XDD36"/>
    <mergeCell ref="XDE36:XDH36"/>
    <mergeCell ref="XBU36:XBX36"/>
    <mergeCell ref="XBY36:XCB36"/>
    <mergeCell ref="XCC36:XCF36"/>
    <mergeCell ref="XCG36:XCJ36"/>
    <mergeCell ref="XCK36:XCN36"/>
    <mergeCell ref="XBA36:XBD36"/>
    <mergeCell ref="XBE36:XBH36"/>
    <mergeCell ref="XBI36:XBL36"/>
    <mergeCell ref="XBM36:XBP36"/>
    <mergeCell ref="XBQ36:XBT36"/>
    <mergeCell ref="XAG36:XAJ36"/>
    <mergeCell ref="XAK36:XAN36"/>
    <mergeCell ref="XAO36:XAR36"/>
    <mergeCell ref="XAS36:XAV36"/>
    <mergeCell ref="XAW36:XAZ36"/>
    <mergeCell ref="WZM36:WZP36"/>
    <mergeCell ref="WZQ36:WZT36"/>
    <mergeCell ref="WZU36:WZX36"/>
    <mergeCell ref="WZY36:XAB36"/>
    <mergeCell ref="XAC36:XAF36"/>
    <mergeCell ref="WYS36:WYV36"/>
    <mergeCell ref="WYW36:WYZ36"/>
    <mergeCell ref="WZA36:WZD36"/>
    <mergeCell ref="WZE36:WZH36"/>
    <mergeCell ref="WZI36:WZL36"/>
    <mergeCell ref="WXY36:WYB36"/>
    <mergeCell ref="WYC36:WYF36"/>
    <mergeCell ref="WYG36:WYJ36"/>
    <mergeCell ref="WYK36:WYN36"/>
    <mergeCell ref="WYO36:WYR36"/>
    <mergeCell ref="WXE36:WXH36"/>
    <mergeCell ref="WXI36:WXL36"/>
    <mergeCell ref="WXM36:WXP36"/>
    <mergeCell ref="WXQ36:WXT36"/>
    <mergeCell ref="WXU36:WXX36"/>
    <mergeCell ref="WWK36:WWN36"/>
    <mergeCell ref="WWO36:WWR36"/>
    <mergeCell ref="WWS36:WWV36"/>
    <mergeCell ref="WWW36:WWZ36"/>
    <mergeCell ref="WXA36:WXD36"/>
    <mergeCell ref="WVQ36:WVT36"/>
    <mergeCell ref="WVU36:WVX36"/>
    <mergeCell ref="WVY36:WWB36"/>
    <mergeCell ref="WWC36:WWF36"/>
    <mergeCell ref="WWG36:WWJ36"/>
    <mergeCell ref="WUW36:WUZ36"/>
    <mergeCell ref="WVA36:WVD36"/>
    <mergeCell ref="WVE36:WVH36"/>
    <mergeCell ref="WVI36:WVL36"/>
    <mergeCell ref="WVM36:WVP36"/>
    <mergeCell ref="WUC36:WUF36"/>
    <mergeCell ref="WUG36:WUJ36"/>
    <mergeCell ref="WUK36:WUN36"/>
    <mergeCell ref="WUO36:WUR36"/>
    <mergeCell ref="WUS36:WUV36"/>
    <mergeCell ref="WTI36:WTL36"/>
    <mergeCell ref="WTM36:WTP36"/>
    <mergeCell ref="WTQ36:WTT36"/>
    <mergeCell ref="WTU36:WTX36"/>
    <mergeCell ref="WTY36:WUB36"/>
    <mergeCell ref="WSO36:WSR36"/>
    <mergeCell ref="WSS36:WSV36"/>
    <mergeCell ref="WSW36:WSZ36"/>
    <mergeCell ref="WTA36:WTD36"/>
    <mergeCell ref="WTE36:WTH36"/>
    <mergeCell ref="WRU36:WRX36"/>
    <mergeCell ref="WRY36:WSB36"/>
    <mergeCell ref="WSC36:WSF36"/>
    <mergeCell ref="WSG36:WSJ36"/>
    <mergeCell ref="WSK36:WSN36"/>
    <mergeCell ref="WRA36:WRD36"/>
    <mergeCell ref="WRE36:WRH36"/>
    <mergeCell ref="WRI36:WRL36"/>
    <mergeCell ref="WRM36:WRP36"/>
    <mergeCell ref="WRQ36:WRT36"/>
    <mergeCell ref="WQG36:WQJ36"/>
    <mergeCell ref="WQK36:WQN36"/>
    <mergeCell ref="WQO36:WQR36"/>
    <mergeCell ref="WQS36:WQV36"/>
    <mergeCell ref="WQW36:WQZ36"/>
    <mergeCell ref="WPM36:WPP36"/>
    <mergeCell ref="WPQ36:WPT36"/>
    <mergeCell ref="WPU36:WPX36"/>
    <mergeCell ref="WPY36:WQB36"/>
    <mergeCell ref="WQC36:WQF36"/>
    <mergeCell ref="WOS36:WOV36"/>
    <mergeCell ref="WOW36:WOZ36"/>
    <mergeCell ref="WPA36:WPD36"/>
    <mergeCell ref="WPE36:WPH36"/>
    <mergeCell ref="WPI36:WPL36"/>
    <mergeCell ref="WNY36:WOB36"/>
    <mergeCell ref="WOC36:WOF36"/>
    <mergeCell ref="WOG36:WOJ36"/>
    <mergeCell ref="WOK36:WON36"/>
    <mergeCell ref="WOO36:WOR36"/>
    <mergeCell ref="WNE36:WNH36"/>
    <mergeCell ref="WNI36:WNL36"/>
    <mergeCell ref="WNM36:WNP36"/>
    <mergeCell ref="WNQ36:WNT36"/>
    <mergeCell ref="WNU36:WNX36"/>
    <mergeCell ref="WMK36:WMN36"/>
    <mergeCell ref="WMO36:WMR36"/>
    <mergeCell ref="WMS36:WMV36"/>
    <mergeCell ref="WMW36:WMZ36"/>
    <mergeCell ref="WNA36:WND36"/>
    <mergeCell ref="WLQ36:WLT36"/>
    <mergeCell ref="WLU36:WLX36"/>
    <mergeCell ref="WLY36:WMB36"/>
    <mergeCell ref="WMC36:WMF36"/>
    <mergeCell ref="WMG36:WMJ36"/>
    <mergeCell ref="WKW36:WKZ36"/>
    <mergeCell ref="WLA36:WLD36"/>
    <mergeCell ref="WLE36:WLH36"/>
    <mergeCell ref="WLI36:WLL36"/>
    <mergeCell ref="WLM36:WLP36"/>
    <mergeCell ref="WKC36:WKF36"/>
    <mergeCell ref="WKG36:WKJ36"/>
    <mergeCell ref="WKK36:WKN36"/>
    <mergeCell ref="WKO36:WKR36"/>
    <mergeCell ref="WKS36:WKV36"/>
    <mergeCell ref="WJI36:WJL36"/>
    <mergeCell ref="WJM36:WJP36"/>
    <mergeCell ref="WJQ36:WJT36"/>
    <mergeCell ref="WJU36:WJX36"/>
    <mergeCell ref="WJY36:WKB36"/>
    <mergeCell ref="WIO36:WIR36"/>
    <mergeCell ref="WIS36:WIV36"/>
    <mergeCell ref="WIW36:WIZ36"/>
    <mergeCell ref="WJA36:WJD36"/>
    <mergeCell ref="WJE36:WJH36"/>
    <mergeCell ref="WHU36:WHX36"/>
    <mergeCell ref="WHY36:WIB36"/>
    <mergeCell ref="WIC36:WIF36"/>
    <mergeCell ref="WIG36:WIJ36"/>
    <mergeCell ref="WIK36:WIN36"/>
    <mergeCell ref="WHA36:WHD36"/>
    <mergeCell ref="WHE36:WHH36"/>
    <mergeCell ref="WHI36:WHL36"/>
    <mergeCell ref="WHM36:WHP36"/>
    <mergeCell ref="WHQ36:WHT36"/>
    <mergeCell ref="WGG36:WGJ36"/>
    <mergeCell ref="WGK36:WGN36"/>
    <mergeCell ref="WGO36:WGR36"/>
    <mergeCell ref="WGS36:WGV36"/>
    <mergeCell ref="WGW36:WGZ36"/>
    <mergeCell ref="WFM36:WFP36"/>
    <mergeCell ref="WFQ36:WFT36"/>
    <mergeCell ref="WFU36:WFX36"/>
    <mergeCell ref="WFY36:WGB36"/>
    <mergeCell ref="WGC36:WGF36"/>
    <mergeCell ref="WES36:WEV36"/>
    <mergeCell ref="WEW36:WEZ36"/>
    <mergeCell ref="WFA36:WFD36"/>
    <mergeCell ref="WFE36:WFH36"/>
    <mergeCell ref="WFI36:WFL36"/>
    <mergeCell ref="WDY36:WEB36"/>
    <mergeCell ref="WEC36:WEF36"/>
    <mergeCell ref="WEG36:WEJ36"/>
    <mergeCell ref="WEK36:WEN36"/>
    <mergeCell ref="WEO36:WER36"/>
    <mergeCell ref="WDE36:WDH36"/>
    <mergeCell ref="WDI36:WDL36"/>
    <mergeCell ref="WDM36:WDP36"/>
    <mergeCell ref="WDQ36:WDT36"/>
    <mergeCell ref="WDU36:WDX36"/>
    <mergeCell ref="WCK36:WCN36"/>
    <mergeCell ref="WCO36:WCR36"/>
    <mergeCell ref="WCS36:WCV36"/>
    <mergeCell ref="WCW36:WCZ36"/>
    <mergeCell ref="WDA36:WDD36"/>
    <mergeCell ref="WBQ36:WBT36"/>
    <mergeCell ref="WBU36:WBX36"/>
    <mergeCell ref="WBY36:WCB36"/>
    <mergeCell ref="WCC36:WCF36"/>
    <mergeCell ref="WCG36:WCJ36"/>
    <mergeCell ref="WAW36:WAZ36"/>
    <mergeCell ref="WBA36:WBD36"/>
    <mergeCell ref="WBE36:WBH36"/>
    <mergeCell ref="WBI36:WBL36"/>
    <mergeCell ref="WBM36:WBP36"/>
    <mergeCell ref="WAC36:WAF36"/>
    <mergeCell ref="WAG36:WAJ36"/>
    <mergeCell ref="WAK36:WAN36"/>
    <mergeCell ref="WAO36:WAR36"/>
    <mergeCell ref="WAS36:WAV36"/>
    <mergeCell ref="VZI36:VZL36"/>
    <mergeCell ref="VZM36:VZP36"/>
    <mergeCell ref="VZQ36:VZT36"/>
    <mergeCell ref="VZU36:VZX36"/>
    <mergeCell ref="VZY36:WAB36"/>
    <mergeCell ref="VYO36:VYR36"/>
    <mergeCell ref="VYS36:VYV36"/>
    <mergeCell ref="VYW36:VYZ36"/>
    <mergeCell ref="VZA36:VZD36"/>
    <mergeCell ref="VZE36:VZH36"/>
    <mergeCell ref="VXU36:VXX36"/>
    <mergeCell ref="VXY36:VYB36"/>
    <mergeCell ref="VYC36:VYF36"/>
    <mergeCell ref="VYG36:VYJ36"/>
    <mergeCell ref="VYK36:VYN36"/>
    <mergeCell ref="VXA36:VXD36"/>
    <mergeCell ref="VXE36:VXH36"/>
    <mergeCell ref="VXI36:VXL36"/>
    <mergeCell ref="VXM36:VXP36"/>
    <mergeCell ref="VXQ36:VXT36"/>
    <mergeCell ref="VWG36:VWJ36"/>
    <mergeCell ref="VWK36:VWN36"/>
    <mergeCell ref="VWO36:VWR36"/>
    <mergeCell ref="VWS36:VWV36"/>
    <mergeCell ref="VWW36:VWZ36"/>
    <mergeCell ref="VVM36:VVP36"/>
    <mergeCell ref="VVQ36:VVT36"/>
    <mergeCell ref="VVU36:VVX36"/>
    <mergeCell ref="VVY36:VWB36"/>
    <mergeCell ref="VWC36:VWF36"/>
    <mergeCell ref="VUS36:VUV36"/>
    <mergeCell ref="VUW36:VUZ36"/>
    <mergeCell ref="VVA36:VVD36"/>
    <mergeCell ref="VVE36:VVH36"/>
    <mergeCell ref="VVI36:VVL36"/>
    <mergeCell ref="VTY36:VUB36"/>
    <mergeCell ref="VUC36:VUF36"/>
    <mergeCell ref="VUG36:VUJ36"/>
    <mergeCell ref="VUK36:VUN36"/>
    <mergeCell ref="VUO36:VUR36"/>
    <mergeCell ref="VTE36:VTH36"/>
    <mergeCell ref="VTI36:VTL36"/>
    <mergeCell ref="VTM36:VTP36"/>
    <mergeCell ref="VTQ36:VTT36"/>
    <mergeCell ref="VTU36:VTX36"/>
    <mergeCell ref="VSK36:VSN36"/>
    <mergeCell ref="VSO36:VSR36"/>
    <mergeCell ref="VSS36:VSV36"/>
    <mergeCell ref="VSW36:VSZ36"/>
    <mergeCell ref="VTA36:VTD36"/>
    <mergeCell ref="VRQ36:VRT36"/>
    <mergeCell ref="VRU36:VRX36"/>
    <mergeCell ref="VRY36:VSB36"/>
    <mergeCell ref="VSC36:VSF36"/>
    <mergeCell ref="VSG36:VSJ36"/>
    <mergeCell ref="VQW36:VQZ36"/>
    <mergeCell ref="VRA36:VRD36"/>
    <mergeCell ref="VRE36:VRH36"/>
    <mergeCell ref="VRI36:VRL36"/>
    <mergeCell ref="VRM36:VRP36"/>
    <mergeCell ref="VQC36:VQF36"/>
    <mergeCell ref="VQG36:VQJ36"/>
    <mergeCell ref="VQK36:VQN36"/>
    <mergeCell ref="VQO36:VQR36"/>
    <mergeCell ref="VQS36:VQV36"/>
    <mergeCell ref="VPI36:VPL36"/>
    <mergeCell ref="VPM36:VPP36"/>
    <mergeCell ref="VPQ36:VPT36"/>
    <mergeCell ref="VPU36:VPX36"/>
    <mergeCell ref="VPY36:VQB36"/>
    <mergeCell ref="VOO36:VOR36"/>
    <mergeCell ref="VOS36:VOV36"/>
    <mergeCell ref="VOW36:VOZ36"/>
    <mergeCell ref="VPA36:VPD36"/>
    <mergeCell ref="VPE36:VPH36"/>
    <mergeCell ref="VNU36:VNX36"/>
    <mergeCell ref="VNY36:VOB36"/>
    <mergeCell ref="VOC36:VOF36"/>
    <mergeCell ref="VOG36:VOJ36"/>
    <mergeCell ref="VOK36:VON36"/>
    <mergeCell ref="VNA36:VND36"/>
    <mergeCell ref="VNE36:VNH36"/>
    <mergeCell ref="VNI36:VNL36"/>
    <mergeCell ref="VNM36:VNP36"/>
    <mergeCell ref="VNQ36:VNT36"/>
    <mergeCell ref="VMG36:VMJ36"/>
    <mergeCell ref="VMK36:VMN36"/>
    <mergeCell ref="VMO36:VMR36"/>
    <mergeCell ref="VMS36:VMV36"/>
    <mergeCell ref="VMW36:VMZ36"/>
    <mergeCell ref="VLM36:VLP36"/>
    <mergeCell ref="VLQ36:VLT36"/>
    <mergeCell ref="VLU36:VLX36"/>
    <mergeCell ref="VLY36:VMB36"/>
    <mergeCell ref="VMC36:VMF36"/>
    <mergeCell ref="VKS36:VKV36"/>
    <mergeCell ref="VKW36:VKZ36"/>
    <mergeCell ref="VLA36:VLD36"/>
    <mergeCell ref="VLE36:VLH36"/>
    <mergeCell ref="VLI36:VLL36"/>
    <mergeCell ref="VJY36:VKB36"/>
    <mergeCell ref="VKC36:VKF36"/>
    <mergeCell ref="VKG36:VKJ36"/>
    <mergeCell ref="VKK36:VKN36"/>
    <mergeCell ref="VKO36:VKR36"/>
    <mergeCell ref="VJE36:VJH36"/>
    <mergeCell ref="VJI36:VJL36"/>
    <mergeCell ref="VJM36:VJP36"/>
    <mergeCell ref="VJQ36:VJT36"/>
    <mergeCell ref="VJU36:VJX36"/>
    <mergeCell ref="VIK36:VIN36"/>
    <mergeCell ref="VIO36:VIR36"/>
    <mergeCell ref="VIS36:VIV36"/>
    <mergeCell ref="VIW36:VIZ36"/>
    <mergeCell ref="VJA36:VJD36"/>
    <mergeCell ref="VHQ36:VHT36"/>
    <mergeCell ref="VHU36:VHX36"/>
    <mergeCell ref="VHY36:VIB36"/>
    <mergeCell ref="VIC36:VIF36"/>
    <mergeCell ref="VIG36:VIJ36"/>
    <mergeCell ref="VGW36:VGZ36"/>
    <mergeCell ref="VHA36:VHD36"/>
    <mergeCell ref="VHE36:VHH36"/>
    <mergeCell ref="VHI36:VHL36"/>
    <mergeCell ref="VHM36:VHP36"/>
    <mergeCell ref="VGC36:VGF36"/>
    <mergeCell ref="VGG36:VGJ36"/>
    <mergeCell ref="VGK36:VGN36"/>
    <mergeCell ref="VGO36:VGR36"/>
    <mergeCell ref="VGS36:VGV36"/>
    <mergeCell ref="VFI36:VFL36"/>
    <mergeCell ref="VFM36:VFP36"/>
    <mergeCell ref="VFQ36:VFT36"/>
    <mergeCell ref="VFU36:VFX36"/>
    <mergeCell ref="VFY36:VGB36"/>
    <mergeCell ref="VEO36:VER36"/>
    <mergeCell ref="VES36:VEV36"/>
    <mergeCell ref="VEW36:VEZ36"/>
    <mergeCell ref="VFA36:VFD36"/>
    <mergeCell ref="VFE36:VFH36"/>
    <mergeCell ref="VDU36:VDX36"/>
    <mergeCell ref="VDY36:VEB36"/>
    <mergeCell ref="VEC36:VEF36"/>
    <mergeCell ref="VEG36:VEJ36"/>
    <mergeCell ref="VEK36:VEN36"/>
    <mergeCell ref="VDA36:VDD36"/>
    <mergeCell ref="VDE36:VDH36"/>
    <mergeCell ref="VDI36:VDL36"/>
    <mergeCell ref="VDM36:VDP36"/>
    <mergeCell ref="VDQ36:VDT36"/>
    <mergeCell ref="VCG36:VCJ36"/>
    <mergeCell ref="VCK36:VCN36"/>
    <mergeCell ref="VCO36:VCR36"/>
    <mergeCell ref="VCS36:VCV36"/>
    <mergeCell ref="VCW36:VCZ36"/>
    <mergeCell ref="VBM36:VBP36"/>
    <mergeCell ref="VBQ36:VBT36"/>
    <mergeCell ref="VBU36:VBX36"/>
    <mergeCell ref="VBY36:VCB36"/>
    <mergeCell ref="VCC36:VCF36"/>
    <mergeCell ref="VAS36:VAV36"/>
    <mergeCell ref="VAW36:VAZ36"/>
    <mergeCell ref="VBA36:VBD36"/>
    <mergeCell ref="VBE36:VBH36"/>
    <mergeCell ref="VBI36:VBL36"/>
    <mergeCell ref="UZY36:VAB36"/>
    <mergeCell ref="VAC36:VAF36"/>
    <mergeCell ref="VAG36:VAJ36"/>
    <mergeCell ref="VAK36:VAN36"/>
    <mergeCell ref="VAO36:VAR36"/>
    <mergeCell ref="UZE36:UZH36"/>
    <mergeCell ref="UZI36:UZL36"/>
    <mergeCell ref="UZM36:UZP36"/>
    <mergeCell ref="UZQ36:UZT36"/>
    <mergeCell ref="UZU36:UZX36"/>
    <mergeCell ref="UYK36:UYN36"/>
    <mergeCell ref="UYO36:UYR36"/>
    <mergeCell ref="UYS36:UYV36"/>
    <mergeCell ref="UYW36:UYZ36"/>
    <mergeCell ref="UZA36:UZD36"/>
    <mergeCell ref="UXQ36:UXT36"/>
    <mergeCell ref="UXU36:UXX36"/>
    <mergeCell ref="UXY36:UYB36"/>
    <mergeCell ref="UYC36:UYF36"/>
    <mergeCell ref="UYG36:UYJ36"/>
    <mergeCell ref="UWW36:UWZ36"/>
    <mergeCell ref="UXA36:UXD36"/>
    <mergeCell ref="UXE36:UXH36"/>
    <mergeCell ref="UXI36:UXL36"/>
    <mergeCell ref="UXM36:UXP36"/>
    <mergeCell ref="UWC36:UWF36"/>
    <mergeCell ref="UWG36:UWJ36"/>
    <mergeCell ref="UWK36:UWN36"/>
    <mergeCell ref="UWO36:UWR36"/>
    <mergeCell ref="UWS36:UWV36"/>
    <mergeCell ref="UVI36:UVL36"/>
    <mergeCell ref="UVM36:UVP36"/>
    <mergeCell ref="UVQ36:UVT36"/>
    <mergeCell ref="UVU36:UVX36"/>
    <mergeCell ref="UVY36:UWB36"/>
    <mergeCell ref="UUO36:UUR36"/>
    <mergeCell ref="UUS36:UUV36"/>
    <mergeCell ref="UUW36:UUZ36"/>
    <mergeCell ref="UVA36:UVD36"/>
    <mergeCell ref="UVE36:UVH36"/>
    <mergeCell ref="UTU36:UTX36"/>
    <mergeCell ref="UTY36:UUB36"/>
    <mergeCell ref="UUC36:UUF36"/>
    <mergeCell ref="UUG36:UUJ36"/>
    <mergeCell ref="UUK36:UUN36"/>
    <mergeCell ref="UTA36:UTD36"/>
    <mergeCell ref="UTE36:UTH36"/>
    <mergeCell ref="UTI36:UTL36"/>
    <mergeCell ref="UTM36:UTP36"/>
    <mergeCell ref="UTQ36:UTT36"/>
    <mergeCell ref="USG36:USJ36"/>
    <mergeCell ref="USK36:USN36"/>
    <mergeCell ref="USO36:USR36"/>
    <mergeCell ref="USS36:USV36"/>
    <mergeCell ref="USW36:USZ36"/>
    <mergeCell ref="URM36:URP36"/>
    <mergeCell ref="URQ36:URT36"/>
    <mergeCell ref="URU36:URX36"/>
    <mergeCell ref="URY36:USB36"/>
    <mergeCell ref="USC36:USF36"/>
    <mergeCell ref="UQS36:UQV36"/>
    <mergeCell ref="UQW36:UQZ36"/>
    <mergeCell ref="URA36:URD36"/>
    <mergeCell ref="URE36:URH36"/>
    <mergeCell ref="URI36:URL36"/>
    <mergeCell ref="UPY36:UQB36"/>
    <mergeCell ref="UQC36:UQF36"/>
    <mergeCell ref="UQG36:UQJ36"/>
    <mergeCell ref="UQK36:UQN36"/>
    <mergeCell ref="UQO36:UQR36"/>
    <mergeCell ref="UPE36:UPH36"/>
    <mergeCell ref="UPI36:UPL36"/>
    <mergeCell ref="UPM36:UPP36"/>
    <mergeCell ref="UPQ36:UPT36"/>
    <mergeCell ref="UPU36:UPX36"/>
    <mergeCell ref="UOK36:UON36"/>
    <mergeCell ref="UOO36:UOR36"/>
    <mergeCell ref="UOS36:UOV36"/>
    <mergeCell ref="UOW36:UOZ36"/>
    <mergeCell ref="UPA36:UPD36"/>
    <mergeCell ref="UNQ36:UNT36"/>
    <mergeCell ref="UNU36:UNX36"/>
    <mergeCell ref="UNY36:UOB36"/>
    <mergeCell ref="UOC36:UOF36"/>
    <mergeCell ref="UOG36:UOJ36"/>
    <mergeCell ref="UMW36:UMZ36"/>
    <mergeCell ref="UNA36:UND36"/>
    <mergeCell ref="UNE36:UNH36"/>
    <mergeCell ref="UNI36:UNL36"/>
    <mergeCell ref="UNM36:UNP36"/>
    <mergeCell ref="UMC36:UMF36"/>
    <mergeCell ref="UMG36:UMJ36"/>
    <mergeCell ref="UMK36:UMN36"/>
    <mergeCell ref="UMO36:UMR36"/>
    <mergeCell ref="UMS36:UMV36"/>
    <mergeCell ref="ULI36:ULL36"/>
    <mergeCell ref="ULM36:ULP36"/>
    <mergeCell ref="ULQ36:ULT36"/>
    <mergeCell ref="ULU36:ULX36"/>
    <mergeCell ref="ULY36:UMB36"/>
    <mergeCell ref="UKO36:UKR36"/>
    <mergeCell ref="UKS36:UKV36"/>
    <mergeCell ref="UKW36:UKZ36"/>
    <mergeCell ref="ULA36:ULD36"/>
    <mergeCell ref="ULE36:ULH36"/>
    <mergeCell ref="UJU36:UJX36"/>
    <mergeCell ref="UJY36:UKB36"/>
    <mergeCell ref="UKC36:UKF36"/>
    <mergeCell ref="UKG36:UKJ36"/>
    <mergeCell ref="UKK36:UKN36"/>
    <mergeCell ref="UJA36:UJD36"/>
    <mergeCell ref="UJE36:UJH36"/>
    <mergeCell ref="UJI36:UJL36"/>
    <mergeCell ref="UJM36:UJP36"/>
    <mergeCell ref="UJQ36:UJT36"/>
    <mergeCell ref="UIG36:UIJ36"/>
    <mergeCell ref="UIK36:UIN36"/>
    <mergeCell ref="UIO36:UIR36"/>
    <mergeCell ref="UIS36:UIV36"/>
    <mergeCell ref="UIW36:UIZ36"/>
    <mergeCell ref="UHM36:UHP36"/>
    <mergeCell ref="UHQ36:UHT36"/>
    <mergeCell ref="UHU36:UHX36"/>
    <mergeCell ref="UHY36:UIB36"/>
    <mergeCell ref="UIC36:UIF36"/>
    <mergeCell ref="UGS36:UGV36"/>
    <mergeCell ref="UGW36:UGZ36"/>
    <mergeCell ref="UHA36:UHD36"/>
    <mergeCell ref="UHE36:UHH36"/>
    <mergeCell ref="UHI36:UHL36"/>
    <mergeCell ref="UFY36:UGB36"/>
    <mergeCell ref="UGC36:UGF36"/>
    <mergeCell ref="UGG36:UGJ36"/>
    <mergeCell ref="UGK36:UGN36"/>
    <mergeCell ref="UGO36:UGR36"/>
    <mergeCell ref="UFE36:UFH36"/>
    <mergeCell ref="UFI36:UFL36"/>
    <mergeCell ref="UFM36:UFP36"/>
    <mergeCell ref="UFQ36:UFT36"/>
    <mergeCell ref="UFU36:UFX36"/>
    <mergeCell ref="UEK36:UEN36"/>
    <mergeCell ref="UEO36:UER36"/>
    <mergeCell ref="UES36:UEV36"/>
    <mergeCell ref="UEW36:UEZ36"/>
    <mergeCell ref="UFA36:UFD36"/>
    <mergeCell ref="UDQ36:UDT36"/>
    <mergeCell ref="UDU36:UDX36"/>
    <mergeCell ref="UDY36:UEB36"/>
    <mergeCell ref="UEC36:UEF36"/>
    <mergeCell ref="UEG36:UEJ36"/>
    <mergeCell ref="UCW36:UCZ36"/>
    <mergeCell ref="UDA36:UDD36"/>
    <mergeCell ref="UDE36:UDH36"/>
    <mergeCell ref="UDI36:UDL36"/>
    <mergeCell ref="UDM36:UDP36"/>
    <mergeCell ref="UCC36:UCF36"/>
    <mergeCell ref="UCG36:UCJ36"/>
    <mergeCell ref="UCK36:UCN36"/>
    <mergeCell ref="UCO36:UCR36"/>
    <mergeCell ref="UCS36:UCV36"/>
    <mergeCell ref="UBI36:UBL36"/>
    <mergeCell ref="UBM36:UBP36"/>
    <mergeCell ref="UBQ36:UBT36"/>
    <mergeCell ref="UBU36:UBX36"/>
    <mergeCell ref="UBY36:UCB36"/>
    <mergeCell ref="UAO36:UAR36"/>
    <mergeCell ref="UAS36:UAV36"/>
    <mergeCell ref="UAW36:UAZ36"/>
    <mergeCell ref="UBA36:UBD36"/>
    <mergeCell ref="UBE36:UBH36"/>
    <mergeCell ref="TZU36:TZX36"/>
    <mergeCell ref="TZY36:UAB36"/>
    <mergeCell ref="UAC36:UAF36"/>
    <mergeCell ref="UAG36:UAJ36"/>
    <mergeCell ref="UAK36:UAN36"/>
    <mergeCell ref="TZA36:TZD36"/>
    <mergeCell ref="TZE36:TZH36"/>
    <mergeCell ref="TZI36:TZL36"/>
    <mergeCell ref="TZM36:TZP36"/>
    <mergeCell ref="TZQ36:TZT36"/>
    <mergeCell ref="TYG36:TYJ36"/>
    <mergeCell ref="TYK36:TYN36"/>
    <mergeCell ref="TYO36:TYR36"/>
    <mergeCell ref="TYS36:TYV36"/>
    <mergeCell ref="TYW36:TYZ36"/>
    <mergeCell ref="TXM36:TXP36"/>
    <mergeCell ref="TXQ36:TXT36"/>
    <mergeCell ref="TXU36:TXX36"/>
    <mergeCell ref="TXY36:TYB36"/>
    <mergeCell ref="TYC36:TYF36"/>
    <mergeCell ref="TWS36:TWV36"/>
    <mergeCell ref="TWW36:TWZ36"/>
    <mergeCell ref="TXA36:TXD36"/>
    <mergeCell ref="TXE36:TXH36"/>
    <mergeCell ref="TXI36:TXL36"/>
    <mergeCell ref="TVY36:TWB36"/>
    <mergeCell ref="TWC36:TWF36"/>
    <mergeCell ref="TWG36:TWJ36"/>
    <mergeCell ref="TWK36:TWN36"/>
    <mergeCell ref="TWO36:TWR36"/>
    <mergeCell ref="TVE36:TVH36"/>
    <mergeCell ref="TVI36:TVL36"/>
    <mergeCell ref="TVM36:TVP36"/>
    <mergeCell ref="TVQ36:TVT36"/>
    <mergeCell ref="TVU36:TVX36"/>
    <mergeCell ref="TUK36:TUN36"/>
    <mergeCell ref="TUO36:TUR36"/>
    <mergeCell ref="TUS36:TUV36"/>
    <mergeCell ref="TUW36:TUZ36"/>
    <mergeCell ref="TVA36:TVD36"/>
    <mergeCell ref="TTQ36:TTT36"/>
    <mergeCell ref="TTU36:TTX36"/>
    <mergeCell ref="TTY36:TUB36"/>
    <mergeCell ref="TUC36:TUF36"/>
    <mergeCell ref="TUG36:TUJ36"/>
    <mergeCell ref="TSW36:TSZ36"/>
    <mergeCell ref="TTA36:TTD36"/>
    <mergeCell ref="TTE36:TTH36"/>
    <mergeCell ref="TTI36:TTL36"/>
    <mergeCell ref="TTM36:TTP36"/>
    <mergeCell ref="TSC36:TSF36"/>
    <mergeCell ref="TSG36:TSJ36"/>
    <mergeCell ref="TSK36:TSN36"/>
    <mergeCell ref="TSO36:TSR36"/>
    <mergeCell ref="TSS36:TSV36"/>
    <mergeCell ref="TRI36:TRL36"/>
    <mergeCell ref="TRM36:TRP36"/>
    <mergeCell ref="TRQ36:TRT36"/>
    <mergeCell ref="TRU36:TRX36"/>
    <mergeCell ref="TRY36:TSB36"/>
    <mergeCell ref="TQO36:TQR36"/>
    <mergeCell ref="TQS36:TQV36"/>
    <mergeCell ref="TQW36:TQZ36"/>
    <mergeCell ref="TRA36:TRD36"/>
    <mergeCell ref="TRE36:TRH36"/>
    <mergeCell ref="TPU36:TPX36"/>
    <mergeCell ref="TPY36:TQB36"/>
    <mergeCell ref="TQC36:TQF36"/>
    <mergeCell ref="TQG36:TQJ36"/>
    <mergeCell ref="TQK36:TQN36"/>
    <mergeCell ref="TPA36:TPD36"/>
    <mergeCell ref="TPE36:TPH36"/>
    <mergeCell ref="TPI36:TPL36"/>
    <mergeCell ref="TPM36:TPP36"/>
    <mergeCell ref="TPQ36:TPT36"/>
    <mergeCell ref="TOG36:TOJ36"/>
    <mergeCell ref="TOK36:TON36"/>
    <mergeCell ref="TOO36:TOR36"/>
    <mergeCell ref="TOS36:TOV36"/>
    <mergeCell ref="TOW36:TOZ36"/>
    <mergeCell ref="TNM36:TNP36"/>
    <mergeCell ref="TNQ36:TNT36"/>
    <mergeCell ref="TNU36:TNX36"/>
    <mergeCell ref="TNY36:TOB36"/>
    <mergeCell ref="TOC36:TOF36"/>
    <mergeCell ref="TMS36:TMV36"/>
    <mergeCell ref="TMW36:TMZ36"/>
    <mergeCell ref="TNA36:TND36"/>
    <mergeCell ref="TNE36:TNH36"/>
    <mergeCell ref="TNI36:TNL36"/>
    <mergeCell ref="TLY36:TMB36"/>
    <mergeCell ref="TMC36:TMF36"/>
    <mergeCell ref="TMG36:TMJ36"/>
    <mergeCell ref="TMK36:TMN36"/>
    <mergeCell ref="TMO36:TMR36"/>
    <mergeCell ref="TLE36:TLH36"/>
    <mergeCell ref="TLI36:TLL36"/>
    <mergeCell ref="TLM36:TLP36"/>
    <mergeCell ref="TLQ36:TLT36"/>
    <mergeCell ref="TLU36:TLX36"/>
    <mergeCell ref="TKK36:TKN36"/>
    <mergeCell ref="TKO36:TKR36"/>
    <mergeCell ref="TKS36:TKV36"/>
    <mergeCell ref="TKW36:TKZ36"/>
    <mergeCell ref="TLA36:TLD36"/>
    <mergeCell ref="TJQ36:TJT36"/>
    <mergeCell ref="TJU36:TJX36"/>
    <mergeCell ref="TJY36:TKB36"/>
    <mergeCell ref="TKC36:TKF36"/>
    <mergeCell ref="TKG36:TKJ36"/>
    <mergeCell ref="TIW36:TIZ36"/>
    <mergeCell ref="TJA36:TJD36"/>
    <mergeCell ref="TJE36:TJH36"/>
    <mergeCell ref="TJI36:TJL36"/>
    <mergeCell ref="TJM36:TJP36"/>
    <mergeCell ref="TIC36:TIF36"/>
    <mergeCell ref="TIG36:TIJ36"/>
    <mergeCell ref="TIK36:TIN36"/>
    <mergeCell ref="TIO36:TIR36"/>
    <mergeCell ref="TIS36:TIV36"/>
    <mergeCell ref="THI36:THL36"/>
    <mergeCell ref="THM36:THP36"/>
    <mergeCell ref="THQ36:THT36"/>
    <mergeCell ref="THU36:THX36"/>
    <mergeCell ref="THY36:TIB36"/>
    <mergeCell ref="TGO36:TGR36"/>
    <mergeCell ref="TGS36:TGV36"/>
    <mergeCell ref="TGW36:TGZ36"/>
    <mergeCell ref="THA36:THD36"/>
    <mergeCell ref="THE36:THH36"/>
    <mergeCell ref="TFU36:TFX36"/>
    <mergeCell ref="TFY36:TGB36"/>
    <mergeCell ref="TGC36:TGF36"/>
    <mergeCell ref="TGG36:TGJ36"/>
    <mergeCell ref="TGK36:TGN36"/>
    <mergeCell ref="TFA36:TFD36"/>
    <mergeCell ref="TFE36:TFH36"/>
    <mergeCell ref="TFI36:TFL36"/>
    <mergeCell ref="TFM36:TFP36"/>
    <mergeCell ref="TFQ36:TFT36"/>
    <mergeCell ref="TEG36:TEJ36"/>
    <mergeCell ref="TEK36:TEN36"/>
    <mergeCell ref="TEO36:TER36"/>
    <mergeCell ref="TES36:TEV36"/>
    <mergeCell ref="TEW36:TEZ36"/>
    <mergeCell ref="TDM36:TDP36"/>
    <mergeCell ref="TDQ36:TDT36"/>
    <mergeCell ref="TDU36:TDX36"/>
    <mergeCell ref="TDY36:TEB36"/>
    <mergeCell ref="TEC36:TEF36"/>
    <mergeCell ref="TCS36:TCV36"/>
    <mergeCell ref="TCW36:TCZ36"/>
    <mergeCell ref="TDA36:TDD36"/>
    <mergeCell ref="TDE36:TDH36"/>
    <mergeCell ref="TDI36:TDL36"/>
    <mergeCell ref="TBY36:TCB36"/>
    <mergeCell ref="TCC36:TCF36"/>
    <mergeCell ref="TCG36:TCJ36"/>
    <mergeCell ref="TCK36:TCN36"/>
    <mergeCell ref="TCO36:TCR36"/>
    <mergeCell ref="TBE36:TBH36"/>
    <mergeCell ref="TBI36:TBL36"/>
    <mergeCell ref="TBM36:TBP36"/>
    <mergeCell ref="TBQ36:TBT36"/>
    <mergeCell ref="TBU36:TBX36"/>
    <mergeCell ref="TAK36:TAN36"/>
    <mergeCell ref="TAO36:TAR36"/>
    <mergeCell ref="TAS36:TAV36"/>
    <mergeCell ref="TAW36:TAZ36"/>
    <mergeCell ref="TBA36:TBD36"/>
    <mergeCell ref="SZQ36:SZT36"/>
    <mergeCell ref="SZU36:SZX36"/>
    <mergeCell ref="SZY36:TAB36"/>
    <mergeCell ref="TAC36:TAF36"/>
    <mergeCell ref="TAG36:TAJ36"/>
    <mergeCell ref="SYW36:SYZ36"/>
    <mergeCell ref="SZA36:SZD36"/>
    <mergeCell ref="SZE36:SZH36"/>
    <mergeCell ref="SZI36:SZL36"/>
    <mergeCell ref="SZM36:SZP36"/>
    <mergeCell ref="SYC36:SYF36"/>
    <mergeCell ref="SYG36:SYJ36"/>
    <mergeCell ref="SYK36:SYN36"/>
    <mergeCell ref="SYO36:SYR36"/>
    <mergeCell ref="SYS36:SYV36"/>
    <mergeCell ref="SXI36:SXL36"/>
    <mergeCell ref="SXM36:SXP36"/>
    <mergeCell ref="SXQ36:SXT36"/>
    <mergeCell ref="SXU36:SXX36"/>
    <mergeCell ref="SXY36:SYB36"/>
    <mergeCell ref="SWO36:SWR36"/>
    <mergeCell ref="SWS36:SWV36"/>
    <mergeCell ref="SWW36:SWZ36"/>
    <mergeCell ref="SXA36:SXD36"/>
    <mergeCell ref="SXE36:SXH36"/>
    <mergeCell ref="SVU36:SVX36"/>
    <mergeCell ref="SVY36:SWB36"/>
    <mergeCell ref="SWC36:SWF36"/>
    <mergeCell ref="SWG36:SWJ36"/>
    <mergeCell ref="SWK36:SWN36"/>
    <mergeCell ref="SVA36:SVD36"/>
    <mergeCell ref="SVE36:SVH36"/>
    <mergeCell ref="SVI36:SVL36"/>
    <mergeCell ref="SVM36:SVP36"/>
    <mergeCell ref="SVQ36:SVT36"/>
    <mergeCell ref="SUG36:SUJ36"/>
    <mergeCell ref="SUK36:SUN36"/>
    <mergeCell ref="SUO36:SUR36"/>
    <mergeCell ref="SUS36:SUV36"/>
    <mergeCell ref="SUW36:SUZ36"/>
    <mergeCell ref="STM36:STP36"/>
    <mergeCell ref="STQ36:STT36"/>
    <mergeCell ref="STU36:STX36"/>
    <mergeCell ref="STY36:SUB36"/>
    <mergeCell ref="SUC36:SUF36"/>
    <mergeCell ref="SSS36:SSV36"/>
    <mergeCell ref="SSW36:SSZ36"/>
    <mergeCell ref="STA36:STD36"/>
    <mergeCell ref="STE36:STH36"/>
    <mergeCell ref="STI36:STL36"/>
    <mergeCell ref="SRY36:SSB36"/>
    <mergeCell ref="SSC36:SSF36"/>
    <mergeCell ref="SSG36:SSJ36"/>
    <mergeCell ref="SSK36:SSN36"/>
    <mergeCell ref="SSO36:SSR36"/>
    <mergeCell ref="SRE36:SRH36"/>
    <mergeCell ref="SRI36:SRL36"/>
    <mergeCell ref="SRM36:SRP36"/>
    <mergeCell ref="SRQ36:SRT36"/>
    <mergeCell ref="SRU36:SRX36"/>
    <mergeCell ref="SQK36:SQN36"/>
    <mergeCell ref="SQO36:SQR36"/>
    <mergeCell ref="SQS36:SQV36"/>
    <mergeCell ref="SQW36:SQZ36"/>
    <mergeCell ref="SRA36:SRD36"/>
    <mergeCell ref="SPQ36:SPT36"/>
    <mergeCell ref="SPU36:SPX36"/>
    <mergeCell ref="SPY36:SQB36"/>
    <mergeCell ref="SQC36:SQF36"/>
    <mergeCell ref="SQG36:SQJ36"/>
    <mergeCell ref="SOW36:SOZ36"/>
    <mergeCell ref="SPA36:SPD36"/>
    <mergeCell ref="SPE36:SPH36"/>
    <mergeCell ref="SPI36:SPL36"/>
    <mergeCell ref="SPM36:SPP36"/>
    <mergeCell ref="SOC36:SOF36"/>
    <mergeCell ref="SOG36:SOJ36"/>
    <mergeCell ref="SOK36:SON36"/>
    <mergeCell ref="SOO36:SOR36"/>
    <mergeCell ref="SOS36:SOV36"/>
    <mergeCell ref="SNI36:SNL36"/>
    <mergeCell ref="SNM36:SNP36"/>
    <mergeCell ref="SNQ36:SNT36"/>
    <mergeCell ref="SNU36:SNX36"/>
    <mergeCell ref="SNY36:SOB36"/>
    <mergeCell ref="SMO36:SMR36"/>
    <mergeCell ref="SMS36:SMV36"/>
    <mergeCell ref="SMW36:SMZ36"/>
    <mergeCell ref="SNA36:SND36"/>
    <mergeCell ref="SNE36:SNH36"/>
    <mergeCell ref="SLU36:SLX36"/>
    <mergeCell ref="SLY36:SMB36"/>
    <mergeCell ref="SMC36:SMF36"/>
    <mergeCell ref="SMG36:SMJ36"/>
    <mergeCell ref="SMK36:SMN36"/>
    <mergeCell ref="SLA36:SLD36"/>
    <mergeCell ref="SLE36:SLH36"/>
    <mergeCell ref="SLI36:SLL36"/>
    <mergeCell ref="SLM36:SLP36"/>
    <mergeCell ref="SLQ36:SLT36"/>
    <mergeCell ref="SKG36:SKJ36"/>
    <mergeCell ref="SKK36:SKN36"/>
    <mergeCell ref="SKO36:SKR36"/>
    <mergeCell ref="SKS36:SKV36"/>
    <mergeCell ref="SKW36:SKZ36"/>
    <mergeCell ref="SJM36:SJP36"/>
    <mergeCell ref="SJQ36:SJT36"/>
    <mergeCell ref="SJU36:SJX36"/>
    <mergeCell ref="SJY36:SKB36"/>
    <mergeCell ref="SKC36:SKF36"/>
    <mergeCell ref="SIS36:SIV36"/>
    <mergeCell ref="SIW36:SIZ36"/>
    <mergeCell ref="SJA36:SJD36"/>
    <mergeCell ref="SJE36:SJH36"/>
    <mergeCell ref="SJI36:SJL36"/>
    <mergeCell ref="SHY36:SIB36"/>
    <mergeCell ref="SIC36:SIF36"/>
    <mergeCell ref="SIG36:SIJ36"/>
    <mergeCell ref="SIK36:SIN36"/>
    <mergeCell ref="SIO36:SIR36"/>
    <mergeCell ref="SHE36:SHH36"/>
    <mergeCell ref="SHI36:SHL36"/>
    <mergeCell ref="SHM36:SHP36"/>
    <mergeCell ref="SHQ36:SHT36"/>
    <mergeCell ref="SHU36:SHX36"/>
    <mergeCell ref="SGK36:SGN36"/>
    <mergeCell ref="SGO36:SGR36"/>
    <mergeCell ref="SGS36:SGV36"/>
    <mergeCell ref="SGW36:SGZ36"/>
    <mergeCell ref="SHA36:SHD36"/>
    <mergeCell ref="SFQ36:SFT36"/>
    <mergeCell ref="SFU36:SFX36"/>
    <mergeCell ref="SFY36:SGB36"/>
    <mergeCell ref="SGC36:SGF36"/>
    <mergeCell ref="SGG36:SGJ36"/>
    <mergeCell ref="SEW36:SEZ36"/>
    <mergeCell ref="SFA36:SFD36"/>
    <mergeCell ref="SFE36:SFH36"/>
    <mergeCell ref="SFI36:SFL36"/>
    <mergeCell ref="SFM36:SFP36"/>
    <mergeCell ref="SEC36:SEF36"/>
    <mergeCell ref="SEG36:SEJ36"/>
    <mergeCell ref="SEK36:SEN36"/>
    <mergeCell ref="SEO36:SER36"/>
    <mergeCell ref="SES36:SEV36"/>
    <mergeCell ref="SDI36:SDL36"/>
    <mergeCell ref="SDM36:SDP36"/>
    <mergeCell ref="SDQ36:SDT36"/>
    <mergeCell ref="SDU36:SDX36"/>
    <mergeCell ref="SDY36:SEB36"/>
    <mergeCell ref="SCO36:SCR36"/>
    <mergeCell ref="SCS36:SCV36"/>
    <mergeCell ref="SCW36:SCZ36"/>
    <mergeCell ref="SDA36:SDD36"/>
    <mergeCell ref="SDE36:SDH36"/>
    <mergeCell ref="SBU36:SBX36"/>
    <mergeCell ref="SBY36:SCB36"/>
    <mergeCell ref="SCC36:SCF36"/>
    <mergeCell ref="SCG36:SCJ36"/>
    <mergeCell ref="SCK36:SCN36"/>
    <mergeCell ref="SBA36:SBD36"/>
    <mergeCell ref="SBE36:SBH36"/>
    <mergeCell ref="SBI36:SBL36"/>
    <mergeCell ref="SBM36:SBP36"/>
    <mergeCell ref="SBQ36:SBT36"/>
    <mergeCell ref="SAG36:SAJ36"/>
    <mergeCell ref="SAK36:SAN36"/>
    <mergeCell ref="SAO36:SAR36"/>
    <mergeCell ref="SAS36:SAV36"/>
    <mergeCell ref="SAW36:SAZ36"/>
    <mergeCell ref="RZM36:RZP36"/>
    <mergeCell ref="RZQ36:RZT36"/>
    <mergeCell ref="RZU36:RZX36"/>
    <mergeCell ref="RZY36:SAB36"/>
    <mergeCell ref="SAC36:SAF36"/>
    <mergeCell ref="RYS36:RYV36"/>
    <mergeCell ref="RYW36:RYZ36"/>
    <mergeCell ref="RZA36:RZD36"/>
    <mergeCell ref="RZE36:RZH36"/>
    <mergeCell ref="RZI36:RZL36"/>
    <mergeCell ref="RXY36:RYB36"/>
    <mergeCell ref="RYC36:RYF36"/>
    <mergeCell ref="RYG36:RYJ36"/>
    <mergeCell ref="RYK36:RYN36"/>
    <mergeCell ref="RYO36:RYR36"/>
    <mergeCell ref="RXE36:RXH36"/>
    <mergeCell ref="RXI36:RXL36"/>
    <mergeCell ref="RXM36:RXP36"/>
    <mergeCell ref="RXQ36:RXT36"/>
    <mergeCell ref="RXU36:RXX36"/>
    <mergeCell ref="RWK36:RWN36"/>
    <mergeCell ref="RWO36:RWR36"/>
    <mergeCell ref="RWS36:RWV36"/>
    <mergeCell ref="RWW36:RWZ36"/>
    <mergeCell ref="RXA36:RXD36"/>
    <mergeCell ref="RVQ36:RVT36"/>
    <mergeCell ref="RVU36:RVX36"/>
    <mergeCell ref="RVY36:RWB36"/>
    <mergeCell ref="RWC36:RWF36"/>
    <mergeCell ref="RWG36:RWJ36"/>
    <mergeCell ref="RUW36:RUZ36"/>
    <mergeCell ref="RVA36:RVD36"/>
    <mergeCell ref="RVE36:RVH36"/>
    <mergeCell ref="RVI36:RVL36"/>
    <mergeCell ref="RVM36:RVP36"/>
    <mergeCell ref="RUC36:RUF36"/>
    <mergeCell ref="RUG36:RUJ36"/>
    <mergeCell ref="RUK36:RUN36"/>
    <mergeCell ref="RUO36:RUR36"/>
    <mergeCell ref="RUS36:RUV36"/>
    <mergeCell ref="RTI36:RTL36"/>
    <mergeCell ref="RTM36:RTP36"/>
    <mergeCell ref="RTQ36:RTT36"/>
    <mergeCell ref="RTU36:RTX36"/>
    <mergeCell ref="RTY36:RUB36"/>
    <mergeCell ref="RSO36:RSR36"/>
    <mergeCell ref="RSS36:RSV36"/>
    <mergeCell ref="RSW36:RSZ36"/>
    <mergeCell ref="RTA36:RTD36"/>
    <mergeCell ref="RTE36:RTH36"/>
    <mergeCell ref="RRU36:RRX36"/>
    <mergeCell ref="RRY36:RSB36"/>
    <mergeCell ref="RSC36:RSF36"/>
    <mergeCell ref="RSG36:RSJ36"/>
    <mergeCell ref="RSK36:RSN36"/>
    <mergeCell ref="RRA36:RRD36"/>
    <mergeCell ref="RRE36:RRH36"/>
    <mergeCell ref="RRI36:RRL36"/>
    <mergeCell ref="RRM36:RRP36"/>
    <mergeCell ref="RRQ36:RRT36"/>
    <mergeCell ref="RQG36:RQJ36"/>
    <mergeCell ref="RQK36:RQN36"/>
    <mergeCell ref="RQO36:RQR36"/>
    <mergeCell ref="RQS36:RQV36"/>
    <mergeCell ref="RQW36:RQZ36"/>
    <mergeCell ref="RPM36:RPP36"/>
    <mergeCell ref="RPQ36:RPT36"/>
    <mergeCell ref="RPU36:RPX36"/>
    <mergeCell ref="RPY36:RQB36"/>
    <mergeCell ref="RQC36:RQF36"/>
    <mergeCell ref="ROS36:ROV36"/>
    <mergeCell ref="ROW36:ROZ36"/>
    <mergeCell ref="RPA36:RPD36"/>
    <mergeCell ref="RPE36:RPH36"/>
    <mergeCell ref="RPI36:RPL36"/>
    <mergeCell ref="RNY36:ROB36"/>
    <mergeCell ref="ROC36:ROF36"/>
    <mergeCell ref="ROG36:ROJ36"/>
    <mergeCell ref="ROK36:RON36"/>
    <mergeCell ref="ROO36:ROR36"/>
    <mergeCell ref="RNE36:RNH36"/>
    <mergeCell ref="RNI36:RNL36"/>
    <mergeCell ref="RNM36:RNP36"/>
    <mergeCell ref="RNQ36:RNT36"/>
    <mergeCell ref="RNU36:RNX36"/>
    <mergeCell ref="RMK36:RMN36"/>
    <mergeCell ref="RMO36:RMR36"/>
    <mergeCell ref="RMS36:RMV36"/>
    <mergeCell ref="RMW36:RMZ36"/>
    <mergeCell ref="RNA36:RND36"/>
    <mergeCell ref="RLQ36:RLT36"/>
    <mergeCell ref="RLU36:RLX36"/>
    <mergeCell ref="RLY36:RMB36"/>
    <mergeCell ref="RMC36:RMF36"/>
    <mergeCell ref="RMG36:RMJ36"/>
    <mergeCell ref="RKW36:RKZ36"/>
    <mergeCell ref="RLA36:RLD36"/>
    <mergeCell ref="RLE36:RLH36"/>
    <mergeCell ref="RLI36:RLL36"/>
    <mergeCell ref="RLM36:RLP36"/>
    <mergeCell ref="RKC36:RKF36"/>
    <mergeCell ref="RKG36:RKJ36"/>
    <mergeCell ref="RKK36:RKN36"/>
    <mergeCell ref="RKO36:RKR36"/>
    <mergeCell ref="RKS36:RKV36"/>
    <mergeCell ref="RJI36:RJL36"/>
    <mergeCell ref="RJM36:RJP36"/>
    <mergeCell ref="RJQ36:RJT36"/>
    <mergeCell ref="RJU36:RJX36"/>
    <mergeCell ref="RJY36:RKB36"/>
    <mergeCell ref="RIO36:RIR36"/>
    <mergeCell ref="RIS36:RIV36"/>
    <mergeCell ref="RIW36:RIZ36"/>
    <mergeCell ref="RJA36:RJD36"/>
    <mergeCell ref="RJE36:RJH36"/>
    <mergeCell ref="RHU36:RHX36"/>
    <mergeCell ref="RHY36:RIB36"/>
    <mergeCell ref="RIC36:RIF36"/>
    <mergeCell ref="RIG36:RIJ36"/>
    <mergeCell ref="RIK36:RIN36"/>
    <mergeCell ref="RHA36:RHD36"/>
    <mergeCell ref="RHE36:RHH36"/>
    <mergeCell ref="RHI36:RHL36"/>
    <mergeCell ref="RHM36:RHP36"/>
    <mergeCell ref="RHQ36:RHT36"/>
    <mergeCell ref="RGG36:RGJ36"/>
    <mergeCell ref="RGK36:RGN36"/>
    <mergeCell ref="RGO36:RGR36"/>
    <mergeCell ref="RGS36:RGV36"/>
    <mergeCell ref="RGW36:RGZ36"/>
    <mergeCell ref="RFM36:RFP36"/>
    <mergeCell ref="RFQ36:RFT36"/>
    <mergeCell ref="RFU36:RFX36"/>
    <mergeCell ref="RFY36:RGB36"/>
    <mergeCell ref="RGC36:RGF36"/>
    <mergeCell ref="RES36:REV36"/>
    <mergeCell ref="REW36:REZ36"/>
    <mergeCell ref="RFA36:RFD36"/>
    <mergeCell ref="RFE36:RFH36"/>
    <mergeCell ref="RFI36:RFL36"/>
    <mergeCell ref="RDY36:REB36"/>
    <mergeCell ref="REC36:REF36"/>
    <mergeCell ref="REG36:REJ36"/>
    <mergeCell ref="REK36:REN36"/>
    <mergeCell ref="REO36:RER36"/>
    <mergeCell ref="RDE36:RDH36"/>
    <mergeCell ref="RDI36:RDL36"/>
    <mergeCell ref="RDM36:RDP36"/>
    <mergeCell ref="RDQ36:RDT36"/>
    <mergeCell ref="RDU36:RDX36"/>
    <mergeCell ref="RCK36:RCN36"/>
    <mergeCell ref="RCO36:RCR36"/>
    <mergeCell ref="RCS36:RCV36"/>
    <mergeCell ref="RCW36:RCZ36"/>
    <mergeCell ref="RDA36:RDD36"/>
    <mergeCell ref="RBQ36:RBT36"/>
    <mergeCell ref="RBU36:RBX36"/>
    <mergeCell ref="RBY36:RCB36"/>
    <mergeCell ref="RCC36:RCF36"/>
    <mergeCell ref="RCG36:RCJ36"/>
    <mergeCell ref="RAW36:RAZ36"/>
    <mergeCell ref="RBA36:RBD36"/>
    <mergeCell ref="RBE36:RBH36"/>
    <mergeCell ref="RBI36:RBL36"/>
    <mergeCell ref="RBM36:RBP36"/>
    <mergeCell ref="RAC36:RAF36"/>
    <mergeCell ref="RAG36:RAJ36"/>
    <mergeCell ref="RAK36:RAN36"/>
    <mergeCell ref="RAO36:RAR36"/>
    <mergeCell ref="RAS36:RAV36"/>
    <mergeCell ref="QZI36:QZL36"/>
    <mergeCell ref="QZM36:QZP36"/>
    <mergeCell ref="QZQ36:QZT36"/>
    <mergeCell ref="QZU36:QZX36"/>
    <mergeCell ref="QZY36:RAB36"/>
    <mergeCell ref="QYO36:QYR36"/>
    <mergeCell ref="QYS36:QYV36"/>
    <mergeCell ref="QYW36:QYZ36"/>
    <mergeCell ref="QZA36:QZD36"/>
    <mergeCell ref="QZE36:QZH36"/>
    <mergeCell ref="QXU36:QXX36"/>
    <mergeCell ref="QXY36:QYB36"/>
    <mergeCell ref="QYC36:QYF36"/>
    <mergeCell ref="QYG36:QYJ36"/>
    <mergeCell ref="QYK36:QYN36"/>
    <mergeCell ref="QXA36:QXD36"/>
    <mergeCell ref="QXE36:QXH36"/>
    <mergeCell ref="QXI36:QXL36"/>
    <mergeCell ref="QXM36:QXP36"/>
    <mergeCell ref="QXQ36:QXT36"/>
    <mergeCell ref="QWG36:QWJ36"/>
    <mergeCell ref="QWK36:QWN36"/>
    <mergeCell ref="QWO36:QWR36"/>
    <mergeCell ref="QWS36:QWV36"/>
    <mergeCell ref="QWW36:QWZ36"/>
    <mergeCell ref="QVM36:QVP36"/>
    <mergeCell ref="QVQ36:QVT36"/>
    <mergeCell ref="QVU36:QVX36"/>
    <mergeCell ref="QVY36:QWB36"/>
    <mergeCell ref="QWC36:QWF36"/>
    <mergeCell ref="QUS36:QUV36"/>
    <mergeCell ref="QUW36:QUZ36"/>
    <mergeCell ref="QVA36:QVD36"/>
    <mergeCell ref="QVE36:QVH36"/>
    <mergeCell ref="QVI36:QVL36"/>
    <mergeCell ref="QTY36:QUB36"/>
    <mergeCell ref="QUC36:QUF36"/>
    <mergeCell ref="QUG36:QUJ36"/>
    <mergeCell ref="QUK36:QUN36"/>
    <mergeCell ref="QUO36:QUR36"/>
    <mergeCell ref="QTE36:QTH36"/>
    <mergeCell ref="QTI36:QTL36"/>
    <mergeCell ref="QTM36:QTP36"/>
    <mergeCell ref="QTQ36:QTT36"/>
    <mergeCell ref="QTU36:QTX36"/>
    <mergeCell ref="QSK36:QSN36"/>
    <mergeCell ref="QSO36:QSR36"/>
    <mergeCell ref="QSS36:QSV36"/>
    <mergeCell ref="QSW36:QSZ36"/>
    <mergeCell ref="QTA36:QTD36"/>
    <mergeCell ref="QRQ36:QRT36"/>
    <mergeCell ref="QRU36:QRX36"/>
    <mergeCell ref="QRY36:QSB36"/>
    <mergeCell ref="QSC36:QSF36"/>
    <mergeCell ref="QSG36:QSJ36"/>
    <mergeCell ref="QQW36:QQZ36"/>
    <mergeCell ref="QRA36:QRD36"/>
    <mergeCell ref="QRE36:QRH36"/>
    <mergeCell ref="QRI36:QRL36"/>
    <mergeCell ref="QRM36:QRP36"/>
    <mergeCell ref="QQC36:QQF36"/>
    <mergeCell ref="QQG36:QQJ36"/>
    <mergeCell ref="QQK36:QQN36"/>
    <mergeCell ref="QQO36:QQR36"/>
    <mergeCell ref="QQS36:QQV36"/>
    <mergeCell ref="QPI36:QPL36"/>
    <mergeCell ref="QPM36:QPP36"/>
    <mergeCell ref="QPQ36:QPT36"/>
    <mergeCell ref="QPU36:QPX36"/>
    <mergeCell ref="QPY36:QQB36"/>
    <mergeCell ref="QOO36:QOR36"/>
    <mergeCell ref="QOS36:QOV36"/>
    <mergeCell ref="QOW36:QOZ36"/>
    <mergeCell ref="QPA36:QPD36"/>
    <mergeCell ref="QPE36:QPH36"/>
    <mergeCell ref="QNU36:QNX36"/>
    <mergeCell ref="QNY36:QOB36"/>
    <mergeCell ref="QOC36:QOF36"/>
    <mergeCell ref="QOG36:QOJ36"/>
    <mergeCell ref="QOK36:QON36"/>
    <mergeCell ref="QNA36:QND36"/>
    <mergeCell ref="QNE36:QNH36"/>
    <mergeCell ref="QNI36:QNL36"/>
    <mergeCell ref="QNM36:QNP36"/>
    <mergeCell ref="QNQ36:QNT36"/>
    <mergeCell ref="QMG36:QMJ36"/>
    <mergeCell ref="QMK36:QMN36"/>
    <mergeCell ref="QMO36:QMR36"/>
    <mergeCell ref="QMS36:QMV36"/>
    <mergeCell ref="QMW36:QMZ36"/>
    <mergeCell ref="QLM36:QLP36"/>
    <mergeCell ref="QLQ36:QLT36"/>
    <mergeCell ref="QLU36:QLX36"/>
    <mergeCell ref="QLY36:QMB36"/>
    <mergeCell ref="QMC36:QMF36"/>
    <mergeCell ref="QKS36:QKV36"/>
    <mergeCell ref="QKW36:QKZ36"/>
    <mergeCell ref="QLA36:QLD36"/>
    <mergeCell ref="QLE36:QLH36"/>
    <mergeCell ref="QLI36:QLL36"/>
    <mergeCell ref="QJY36:QKB36"/>
    <mergeCell ref="QKC36:QKF36"/>
    <mergeCell ref="QKG36:QKJ36"/>
    <mergeCell ref="QKK36:QKN36"/>
    <mergeCell ref="QKO36:QKR36"/>
    <mergeCell ref="QJE36:QJH36"/>
    <mergeCell ref="QJI36:QJL36"/>
    <mergeCell ref="QJM36:QJP36"/>
    <mergeCell ref="QJQ36:QJT36"/>
    <mergeCell ref="QJU36:QJX36"/>
    <mergeCell ref="QIK36:QIN36"/>
    <mergeCell ref="QIO36:QIR36"/>
    <mergeCell ref="QIS36:QIV36"/>
    <mergeCell ref="QIW36:QIZ36"/>
    <mergeCell ref="QJA36:QJD36"/>
    <mergeCell ref="QHQ36:QHT36"/>
    <mergeCell ref="QHU36:QHX36"/>
    <mergeCell ref="QHY36:QIB36"/>
    <mergeCell ref="QIC36:QIF36"/>
    <mergeCell ref="QIG36:QIJ36"/>
    <mergeCell ref="QGW36:QGZ36"/>
    <mergeCell ref="QHA36:QHD36"/>
    <mergeCell ref="QHE36:QHH36"/>
    <mergeCell ref="QHI36:QHL36"/>
    <mergeCell ref="QHM36:QHP36"/>
    <mergeCell ref="QGC36:QGF36"/>
    <mergeCell ref="QGG36:QGJ36"/>
    <mergeCell ref="QGK36:QGN36"/>
    <mergeCell ref="QGO36:QGR36"/>
    <mergeCell ref="QGS36:QGV36"/>
    <mergeCell ref="QFI36:QFL36"/>
    <mergeCell ref="QFM36:QFP36"/>
    <mergeCell ref="QFQ36:QFT36"/>
    <mergeCell ref="QFU36:QFX36"/>
    <mergeCell ref="QFY36:QGB36"/>
    <mergeCell ref="QEO36:QER36"/>
    <mergeCell ref="QES36:QEV36"/>
    <mergeCell ref="QEW36:QEZ36"/>
    <mergeCell ref="QFA36:QFD36"/>
    <mergeCell ref="QFE36:QFH36"/>
    <mergeCell ref="QDU36:QDX36"/>
    <mergeCell ref="QDY36:QEB36"/>
    <mergeCell ref="QEC36:QEF36"/>
    <mergeCell ref="QEG36:QEJ36"/>
    <mergeCell ref="QEK36:QEN36"/>
    <mergeCell ref="QDA36:QDD36"/>
    <mergeCell ref="QDE36:QDH36"/>
    <mergeCell ref="QDI36:QDL36"/>
    <mergeCell ref="QDM36:QDP36"/>
    <mergeCell ref="QDQ36:QDT36"/>
    <mergeCell ref="QCG36:QCJ36"/>
    <mergeCell ref="QCK36:QCN36"/>
    <mergeCell ref="QCO36:QCR36"/>
    <mergeCell ref="QCS36:QCV36"/>
    <mergeCell ref="QCW36:QCZ36"/>
    <mergeCell ref="QBM36:QBP36"/>
    <mergeCell ref="QBQ36:QBT36"/>
    <mergeCell ref="QBU36:QBX36"/>
    <mergeCell ref="QBY36:QCB36"/>
    <mergeCell ref="QCC36:QCF36"/>
    <mergeCell ref="QAS36:QAV36"/>
    <mergeCell ref="QAW36:QAZ36"/>
    <mergeCell ref="QBA36:QBD36"/>
    <mergeCell ref="QBE36:QBH36"/>
    <mergeCell ref="QBI36:QBL36"/>
    <mergeCell ref="PZY36:QAB36"/>
    <mergeCell ref="QAC36:QAF36"/>
    <mergeCell ref="QAG36:QAJ36"/>
    <mergeCell ref="QAK36:QAN36"/>
    <mergeCell ref="QAO36:QAR36"/>
    <mergeCell ref="PZE36:PZH36"/>
    <mergeCell ref="PZI36:PZL36"/>
    <mergeCell ref="PZM36:PZP36"/>
    <mergeCell ref="PZQ36:PZT36"/>
    <mergeCell ref="PZU36:PZX36"/>
    <mergeCell ref="PYK36:PYN36"/>
    <mergeCell ref="PYO36:PYR36"/>
    <mergeCell ref="PYS36:PYV36"/>
    <mergeCell ref="PYW36:PYZ36"/>
    <mergeCell ref="PZA36:PZD36"/>
    <mergeCell ref="PXQ36:PXT36"/>
    <mergeCell ref="PXU36:PXX36"/>
    <mergeCell ref="PXY36:PYB36"/>
    <mergeCell ref="PYC36:PYF36"/>
    <mergeCell ref="PYG36:PYJ36"/>
    <mergeCell ref="PWW36:PWZ36"/>
    <mergeCell ref="PXA36:PXD36"/>
    <mergeCell ref="PXE36:PXH36"/>
    <mergeCell ref="PXI36:PXL36"/>
    <mergeCell ref="PXM36:PXP36"/>
    <mergeCell ref="PWC36:PWF36"/>
    <mergeCell ref="PWG36:PWJ36"/>
    <mergeCell ref="PWK36:PWN36"/>
    <mergeCell ref="PWO36:PWR36"/>
    <mergeCell ref="PWS36:PWV36"/>
    <mergeCell ref="PVI36:PVL36"/>
    <mergeCell ref="PVM36:PVP36"/>
    <mergeCell ref="PVQ36:PVT36"/>
    <mergeCell ref="PVU36:PVX36"/>
    <mergeCell ref="PVY36:PWB36"/>
    <mergeCell ref="PUO36:PUR36"/>
    <mergeCell ref="PUS36:PUV36"/>
    <mergeCell ref="PUW36:PUZ36"/>
    <mergeCell ref="PVA36:PVD36"/>
    <mergeCell ref="PVE36:PVH36"/>
    <mergeCell ref="PTU36:PTX36"/>
    <mergeCell ref="PTY36:PUB36"/>
    <mergeCell ref="PUC36:PUF36"/>
    <mergeCell ref="PUG36:PUJ36"/>
    <mergeCell ref="PUK36:PUN36"/>
    <mergeCell ref="PTA36:PTD36"/>
    <mergeCell ref="PTE36:PTH36"/>
    <mergeCell ref="PTI36:PTL36"/>
    <mergeCell ref="PTM36:PTP36"/>
    <mergeCell ref="PTQ36:PTT36"/>
    <mergeCell ref="PSG36:PSJ36"/>
    <mergeCell ref="PSK36:PSN36"/>
    <mergeCell ref="PSO36:PSR36"/>
    <mergeCell ref="PSS36:PSV36"/>
    <mergeCell ref="PSW36:PSZ36"/>
    <mergeCell ref="PRM36:PRP36"/>
    <mergeCell ref="PRQ36:PRT36"/>
    <mergeCell ref="PRU36:PRX36"/>
    <mergeCell ref="PRY36:PSB36"/>
    <mergeCell ref="PSC36:PSF36"/>
    <mergeCell ref="PQS36:PQV36"/>
    <mergeCell ref="PQW36:PQZ36"/>
    <mergeCell ref="PRA36:PRD36"/>
    <mergeCell ref="PRE36:PRH36"/>
    <mergeCell ref="PRI36:PRL36"/>
    <mergeCell ref="PPY36:PQB36"/>
    <mergeCell ref="PQC36:PQF36"/>
    <mergeCell ref="PQG36:PQJ36"/>
    <mergeCell ref="PQK36:PQN36"/>
    <mergeCell ref="PQO36:PQR36"/>
    <mergeCell ref="PPE36:PPH36"/>
    <mergeCell ref="PPI36:PPL36"/>
    <mergeCell ref="PPM36:PPP36"/>
    <mergeCell ref="PPQ36:PPT36"/>
    <mergeCell ref="PPU36:PPX36"/>
    <mergeCell ref="POK36:PON36"/>
    <mergeCell ref="POO36:POR36"/>
    <mergeCell ref="POS36:POV36"/>
    <mergeCell ref="POW36:POZ36"/>
    <mergeCell ref="PPA36:PPD36"/>
    <mergeCell ref="PNQ36:PNT36"/>
    <mergeCell ref="PNU36:PNX36"/>
    <mergeCell ref="PNY36:POB36"/>
    <mergeCell ref="POC36:POF36"/>
    <mergeCell ref="POG36:POJ36"/>
    <mergeCell ref="PMW36:PMZ36"/>
    <mergeCell ref="PNA36:PND36"/>
    <mergeCell ref="PNE36:PNH36"/>
    <mergeCell ref="PNI36:PNL36"/>
    <mergeCell ref="PNM36:PNP36"/>
    <mergeCell ref="PMC36:PMF36"/>
    <mergeCell ref="PMG36:PMJ36"/>
    <mergeCell ref="PMK36:PMN36"/>
    <mergeCell ref="PMO36:PMR36"/>
    <mergeCell ref="PMS36:PMV36"/>
    <mergeCell ref="PLI36:PLL36"/>
    <mergeCell ref="PLM36:PLP36"/>
    <mergeCell ref="PLQ36:PLT36"/>
    <mergeCell ref="PLU36:PLX36"/>
    <mergeCell ref="PLY36:PMB36"/>
    <mergeCell ref="PKO36:PKR36"/>
    <mergeCell ref="PKS36:PKV36"/>
    <mergeCell ref="PKW36:PKZ36"/>
    <mergeCell ref="PLA36:PLD36"/>
    <mergeCell ref="PLE36:PLH36"/>
    <mergeCell ref="PJU36:PJX36"/>
    <mergeCell ref="PJY36:PKB36"/>
    <mergeCell ref="PKC36:PKF36"/>
    <mergeCell ref="PKG36:PKJ36"/>
    <mergeCell ref="PKK36:PKN36"/>
    <mergeCell ref="PJA36:PJD36"/>
    <mergeCell ref="PJE36:PJH36"/>
    <mergeCell ref="PJI36:PJL36"/>
    <mergeCell ref="PJM36:PJP36"/>
    <mergeCell ref="PJQ36:PJT36"/>
    <mergeCell ref="PIG36:PIJ36"/>
    <mergeCell ref="PIK36:PIN36"/>
    <mergeCell ref="PIO36:PIR36"/>
    <mergeCell ref="PIS36:PIV36"/>
    <mergeCell ref="PIW36:PIZ36"/>
    <mergeCell ref="PHM36:PHP36"/>
    <mergeCell ref="PHQ36:PHT36"/>
    <mergeCell ref="PHU36:PHX36"/>
    <mergeCell ref="PHY36:PIB36"/>
    <mergeCell ref="PIC36:PIF36"/>
    <mergeCell ref="PGS36:PGV36"/>
    <mergeCell ref="PGW36:PGZ36"/>
    <mergeCell ref="PHA36:PHD36"/>
    <mergeCell ref="PHE36:PHH36"/>
    <mergeCell ref="PHI36:PHL36"/>
    <mergeCell ref="PFY36:PGB36"/>
    <mergeCell ref="PGC36:PGF36"/>
    <mergeCell ref="PGG36:PGJ36"/>
    <mergeCell ref="PGK36:PGN36"/>
    <mergeCell ref="PGO36:PGR36"/>
    <mergeCell ref="PFE36:PFH36"/>
    <mergeCell ref="PFI36:PFL36"/>
    <mergeCell ref="PFM36:PFP36"/>
    <mergeCell ref="PFQ36:PFT36"/>
    <mergeCell ref="PFU36:PFX36"/>
    <mergeCell ref="PEK36:PEN36"/>
    <mergeCell ref="PEO36:PER36"/>
    <mergeCell ref="PES36:PEV36"/>
    <mergeCell ref="PEW36:PEZ36"/>
    <mergeCell ref="PFA36:PFD36"/>
    <mergeCell ref="PDQ36:PDT36"/>
    <mergeCell ref="PDU36:PDX36"/>
    <mergeCell ref="PDY36:PEB36"/>
    <mergeCell ref="PEC36:PEF36"/>
    <mergeCell ref="PEG36:PEJ36"/>
    <mergeCell ref="PCW36:PCZ36"/>
    <mergeCell ref="PDA36:PDD36"/>
    <mergeCell ref="PDE36:PDH36"/>
    <mergeCell ref="PDI36:PDL36"/>
    <mergeCell ref="PDM36:PDP36"/>
    <mergeCell ref="PCC36:PCF36"/>
    <mergeCell ref="PCG36:PCJ36"/>
    <mergeCell ref="PCK36:PCN36"/>
    <mergeCell ref="PCO36:PCR36"/>
    <mergeCell ref="PCS36:PCV36"/>
    <mergeCell ref="PBI36:PBL36"/>
    <mergeCell ref="PBM36:PBP36"/>
    <mergeCell ref="PBQ36:PBT36"/>
    <mergeCell ref="PBU36:PBX36"/>
    <mergeCell ref="PBY36:PCB36"/>
    <mergeCell ref="PAO36:PAR36"/>
    <mergeCell ref="PAS36:PAV36"/>
    <mergeCell ref="PAW36:PAZ36"/>
    <mergeCell ref="PBA36:PBD36"/>
    <mergeCell ref="PBE36:PBH36"/>
    <mergeCell ref="OZU36:OZX36"/>
    <mergeCell ref="OZY36:PAB36"/>
    <mergeCell ref="PAC36:PAF36"/>
    <mergeCell ref="PAG36:PAJ36"/>
    <mergeCell ref="PAK36:PAN36"/>
    <mergeCell ref="OZA36:OZD36"/>
    <mergeCell ref="OZE36:OZH36"/>
    <mergeCell ref="OZI36:OZL36"/>
    <mergeCell ref="OZM36:OZP36"/>
    <mergeCell ref="OZQ36:OZT36"/>
    <mergeCell ref="OYG36:OYJ36"/>
    <mergeCell ref="OYK36:OYN36"/>
    <mergeCell ref="OYO36:OYR36"/>
    <mergeCell ref="OYS36:OYV36"/>
    <mergeCell ref="OYW36:OYZ36"/>
    <mergeCell ref="OXM36:OXP36"/>
    <mergeCell ref="OXQ36:OXT36"/>
    <mergeCell ref="OXU36:OXX36"/>
    <mergeCell ref="OXY36:OYB36"/>
    <mergeCell ref="OYC36:OYF36"/>
    <mergeCell ref="OWS36:OWV36"/>
    <mergeCell ref="OWW36:OWZ36"/>
    <mergeCell ref="OXA36:OXD36"/>
    <mergeCell ref="OXE36:OXH36"/>
    <mergeCell ref="OXI36:OXL36"/>
    <mergeCell ref="OVY36:OWB36"/>
    <mergeCell ref="OWC36:OWF36"/>
    <mergeCell ref="OWG36:OWJ36"/>
    <mergeCell ref="OWK36:OWN36"/>
    <mergeCell ref="OWO36:OWR36"/>
    <mergeCell ref="OVE36:OVH36"/>
    <mergeCell ref="OVI36:OVL36"/>
    <mergeCell ref="OVM36:OVP36"/>
    <mergeCell ref="OVQ36:OVT36"/>
    <mergeCell ref="OVU36:OVX36"/>
    <mergeCell ref="OUK36:OUN36"/>
    <mergeCell ref="OUO36:OUR36"/>
    <mergeCell ref="OUS36:OUV36"/>
    <mergeCell ref="OUW36:OUZ36"/>
    <mergeCell ref="OVA36:OVD36"/>
    <mergeCell ref="OTQ36:OTT36"/>
    <mergeCell ref="OTU36:OTX36"/>
    <mergeCell ref="OTY36:OUB36"/>
    <mergeCell ref="OUC36:OUF36"/>
    <mergeCell ref="OUG36:OUJ36"/>
    <mergeCell ref="OSW36:OSZ36"/>
    <mergeCell ref="OTA36:OTD36"/>
    <mergeCell ref="OTE36:OTH36"/>
    <mergeCell ref="OTI36:OTL36"/>
    <mergeCell ref="OTM36:OTP36"/>
    <mergeCell ref="OSC36:OSF36"/>
    <mergeCell ref="OSG36:OSJ36"/>
    <mergeCell ref="OSK36:OSN36"/>
    <mergeCell ref="OSO36:OSR36"/>
    <mergeCell ref="OSS36:OSV36"/>
    <mergeCell ref="ORI36:ORL36"/>
    <mergeCell ref="ORM36:ORP36"/>
    <mergeCell ref="ORQ36:ORT36"/>
    <mergeCell ref="ORU36:ORX36"/>
    <mergeCell ref="ORY36:OSB36"/>
    <mergeCell ref="OQO36:OQR36"/>
    <mergeCell ref="OQS36:OQV36"/>
    <mergeCell ref="OQW36:OQZ36"/>
    <mergeCell ref="ORA36:ORD36"/>
    <mergeCell ref="ORE36:ORH36"/>
    <mergeCell ref="OPU36:OPX36"/>
    <mergeCell ref="OPY36:OQB36"/>
    <mergeCell ref="OQC36:OQF36"/>
    <mergeCell ref="OQG36:OQJ36"/>
    <mergeCell ref="OQK36:OQN36"/>
    <mergeCell ref="OPA36:OPD36"/>
    <mergeCell ref="OPE36:OPH36"/>
    <mergeCell ref="OPI36:OPL36"/>
    <mergeCell ref="OPM36:OPP36"/>
    <mergeCell ref="OPQ36:OPT36"/>
    <mergeCell ref="OOG36:OOJ36"/>
    <mergeCell ref="OOK36:OON36"/>
    <mergeCell ref="OOO36:OOR36"/>
    <mergeCell ref="OOS36:OOV36"/>
    <mergeCell ref="OOW36:OOZ36"/>
    <mergeCell ref="ONM36:ONP36"/>
    <mergeCell ref="ONQ36:ONT36"/>
    <mergeCell ref="ONU36:ONX36"/>
    <mergeCell ref="ONY36:OOB36"/>
    <mergeCell ref="OOC36:OOF36"/>
    <mergeCell ref="OMS36:OMV36"/>
    <mergeCell ref="OMW36:OMZ36"/>
    <mergeCell ref="ONA36:OND36"/>
    <mergeCell ref="ONE36:ONH36"/>
    <mergeCell ref="ONI36:ONL36"/>
    <mergeCell ref="OLY36:OMB36"/>
    <mergeCell ref="OMC36:OMF36"/>
    <mergeCell ref="OMG36:OMJ36"/>
    <mergeCell ref="OMK36:OMN36"/>
    <mergeCell ref="OMO36:OMR36"/>
    <mergeCell ref="OLE36:OLH36"/>
    <mergeCell ref="OLI36:OLL36"/>
    <mergeCell ref="OLM36:OLP36"/>
    <mergeCell ref="OLQ36:OLT36"/>
    <mergeCell ref="OLU36:OLX36"/>
    <mergeCell ref="OKK36:OKN36"/>
    <mergeCell ref="OKO36:OKR36"/>
    <mergeCell ref="OKS36:OKV36"/>
    <mergeCell ref="OKW36:OKZ36"/>
    <mergeCell ref="OLA36:OLD36"/>
    <mergeCell ref="OJQ36:OJT36"/>
    <mergeCell ref="OJU36:OJX36"/>
    <mergeCell ref="OJY36:OKB36"/>
    <mergeCell ref="OKC36:OKF36"/>
    <mergeCell ref="OKG36:OKJ36"/>
    <mergeCell ref="OIW36:OIZ36"/>
    <mergeCell ref="OJA36:OJD36"/>
    <mergeCell ref="OJE36:OJH36"/>
    <mergeCell ref="OJI36:OJL36"/>
    <mergeCell ref="OJM36:OJP36"/>
    <mergeCell ref="OIC36:OIF36"/>
    <mergeCell ref="OIG36:OIJ36"/>
    <mergeCell ref="OIK36:OIN36"/>
    <mergeCell ref="OIO36:OIR36"/>
    <mergeCell ref="OIS36:OIV36"/>
    <mergeCell ref="OHI36:OHL36"/>
    <mergeCell ref="OHM36:OHP36"/>
    <mergeCell ref="OHQ36:OHT36"/>
    <mergeCell ref="OHU36:OHX36"/>
    <mergeCell ref="OHY36:OIB36"/>
    <mergeCell ref="OGO36:OGR36"/>
    <mergeCell ref="OGS36:OGV36"/>
    <mergeCell ref="OGW36:OGZ36"/>
    <mergeCell ref="OHA36:OHD36"/>
    <mergeCell ref="OHE36:OHH36"/>
    <mergeCell ref="OFU36:OFX36"/>
    <mergeCell ref="OFY36:OGB36"/>
    <mergeCell ref="OGC36:OGF36"/>
    <mergeCell ref="OGG36:OGJ36"/>
    <mergeCell ref="OGK36:OGN36"/>
    <mergeCell ref="OFA36:OFD36"/>
    <mergeCell ref="OFE36:OFH36"/>
    <mergeCell ref="OFI36:OFL36"/>
    <mergeCell ref="OFM36:OFP36"/>
    <mergeCell ref="OFQ36:OFT36"/>
    <mergeCell ref="OEG36:OEJ36"/>
    <mergeCell ref="OEK36:OEN36"/>
    <mergeCell ref="OEO36:OER36"/>
    <mergeCell ref="OES36:OEV36"/>
    <mergeCell ref="OEW36:OEZ36"/>
    <mergeCell ref="ODM36:ODP36"/>
    <mergeCell ref="ODQ36:ODT36"/>
    <mergeCell ref="ODU36:ODX36"/>
    <mergeCell ref="ODY36:OEB36"/>
    <mergeCell ref="OEC36:OEF36"/>
    <mergeCell ref="OCS36:OCV36"/>
    <mergeCell ref="OCW36:OCZ36"/>
    <mergeCell ref="ODA36:ODD36"/>
    <mergeCell ref="ODE36:ODH36"/>
    <mergeCell ref="ODI36:ODL36"/>
    <mergeCell ref="OBY36:OCB36"/>
    <mergeCell ref="OCC36:OCF36"/>
    <mergeCell ref="OCG36:OCJ36"/>
    <mergeCell ref="OCK36:OCN36"/>
    <mergeCell ref="OCO36:OCR36"/>
    <mergeCell ref="OBE36:OBH36"/>
    <mergeCell ref="OBI36:OBL36"/>
    <mergeCell ref="OBM36:OBP36"/>
    <mergeCell ref="OBQ36:OBT36"/>
    <mergeCell ref="OBU36:OBX36"/>
    <mergeCell ref="OAK36:OAN36"/>
    <mergeCell ref="OAO36:OAR36"/>
    <mergeCell ref="OAS36:OAV36"/>
    <mergeCell ref="OAW36:OAZ36"/>
    <mergeCell ref="OBA36:OBD36"/>
    <mergeCell ref="NZQ36:NZT36"/>
    <mergeCell ref="NZU36:NZX36"/>
    <mergeCell ref="NZY36:OAB36"/>
    <mergeCell ref="OAC36:OAF36"/>
    <mergeCell ref="OAG36:OAJ36"/>
    <mergeCell ref="NYW36:NYZ36"/>
    <mergeCell ref="NZA36:NZD36"/>
    <mergeCell ref="NZE36:NZH36"/>
    <mergeCell ref="NZI36:NZL36"/>
    <mergeCell ref="NZM36:NZP36"/>
    <mergeCell ref="NYC36:NYF36"/>
    <mergeCell ref="NYG36:NYJ36"/>
    <mergeCell ref="NYK36:NYN36"/>
    <mergeCell ref="NYO36:NYR36"/>
    <mergeCell ref="NYS36:NYV36"/>
    <mergeCell ref="NXI36:NXL36"/>
    <mergeCell ref="NXM36:NXP36"/>
    <mergeCell ref="NXQ36:NXT36"/>
    <mergeCell ref="NXU36:NXX36"/>
    <mergeCell ref="NXY36:NYB36"/>
    <mergeCell ref="NWO36:NWR36"/>
    <mergeCell ref="NWS36:NWV36"/>
    <mergeCell ref="NWW36:NWZ36"/>
    <mergeCell ref="NXA36:NXD36"/>
    <mergeCell ref="NXE36:NXH36"/>
    <mergeCell ref="NVU36:NVX36"/>
    <mergeCell ref="NVY36:NWB36"/>
    <mergeCell ref="NWC36:NWF36"/>
    <mergeCell ref="NWG36:NWJ36"/>
    <mergeCell ref="NWK36:NWN36"/>
    <mergeCell ref="NVA36:NVD36"/>
    <mergeCell ref="NVE36:NVH36"/>
    <mergeCell ref="NVI36:NVL36"/>
    <mergeCell ref="NVM36:NVP36"/>
    <mergeCell ref="NVQ36:NVT36"/>
    <mergeCell ref="NUG36:NUJ36"/>
    <mergeCell ref="NUK36:NUN36"/>
    <mergeCell ref="NUO36:NUR36"/>
    <mergeCell ref="NUS36:NUV36"/>
    <mergeCell ref="NUW36:NUZ36"/>
    <mergeCell ref="NTM36:NTP36"/>
    <mergeCell ref="NTQ36:NTT36"/>
    <mergeCell ref="NTU36:NTX36"/>
    <mergeCell ref="NTY36:NUB36"/>
    <mergeCell ref="NUC36:NUF36"/>
    <mergeCell ref="NSS36:NSV36"/>
    <mergeCell ref="NSW36:NSZ36"/>
    <mergeCell ref="NTA36:NTD36"/>
    <mergeCell ref="NTE36:NTH36"/>
    <mergeCell ref="NTI36:NTL36"/>
    <mergeCell ref="NRY36:NSB36"/>
    <mergeCell ref="NSC36:NSF36"/>
    <mergeCell ref="NSG36:NSJ36"/>
    <mergeCell ref="NSK36:NSN36"/>
    <mergeCell ref="NSO36:NSR36"/>
    <mergeCell ref="NRE36:NRH36"/>
    <mergeCell ref="NRI36:NRL36"/>
    <mergeCell ref="NRM36:NRP36"/>
    <mergeCell ref="NRQ36:NRT36"/>
    <mergeCell ref="NRU36:NRX36"/>
    <mergeCell ref="NQK36:NQN36"/>
    <mergeCell ref="NQO36:NQR36"/>
    <mergeCell ref="NQS36:NQV36"/>
    <mergeCell ref="NQW36:NQZ36"/>
    <mergeCell ref="NRA36:NRD36"/>
    <mergeCell ref="NPQ36:NPT36"/>
    <mergeCell ref="NPU36:NPX36"/>
    <mergeCell ref="NPY36:NQB36"/>
    <mergeCell ref="NQC36:NQF36"/>
    <mergeCell ref="NQG36:NQJ36"/>
    <mergeCell ref="NOW36:NOZ36"/>
    <mergeCell ref="NPA36:NPD36"/>
    <mergeCell ref="NPE36:NPH36"/>
    <mergeCell ref="NPI36:NPL36"/>
    <mergeCell ref="NPM36:NPP36"/>
    <mergeCell ref="NOC36:NOF36"/>
    <mergeCell ref="NOG36:NOJ36"/>
    <mergeCell ref="NOK36:NON36"/>
    <mergeCell ref="NOO36:NOR36"/>
    <mergeCell ref="NOS36:NOV36"/>
    <mergeCell ref="NNI36:NNL36"/>
    <mergeCell ref="NNM36:NNP36"/>
    <mergeCell ref="NNQ36:NNT36"/>
    <mergeCell ref="NNU36:NNX36"/>
    <mergeCell ref="NNY36:NOB36"/>
    <mergeCell ref="NMO36:NMR36"/>
    <mergeCell ref="NMS36:NMV36"/>
    <mergeCell ref="NMW36:NMZ36"/>
    <mergeCell ref="NNA36:NND36"/>
    <mergeCell ref="NNE36:NNH36"/>
    <mergeCell ref="NLU36:NLX36"/>
    <mergeCell ref="NLY36:NMB36"/>
    <mergeCell ref="NMC36:NMF36"/>
    <mergeCell ref="NMG36:NMJ36"/>
    <mergeCell ref="NMK36:NMN36"/>
    <mergeCell ref="NLA36:NLD36"/>
    <mergeCell ref="NLE36:NLH36"/>
    <mergeCell ref="NLI36:NLL36"/>
    <mergeCell ref="NLM36:NLP36"/>
    <mergeCell ref="NLQ36:NLT36"/>
    <mergeCell ref="NKG36:NKJ36"/>
    <mergeCell ref="NKK36:NKN36"/>
    <mergeCell ref="NKO36:NKR36"/>
    <mergeCell ref="NKS36:NKV36"/>
    <mergeCell ref="NKW36:NKZ36"/>
    <mergeCell ref="NJM36:NJP36"/>
    <mergeCell ref="NJQ36:NJT36"/>
    <mergeCell ref="NJU36:NJX36"/>
    <mergeCell ref="NJY36:NKB36"/>
    <mergeCell ref="NKC36:NKF36"/>
    <mergeCell ref="NIS36:NIV36"/>
    <mergeCell ref="NIW36:NIZ36"/>
    <mergeCell ref="NJA36:NJD36"/>
    <mergeCell ref="NJE36:NJH36"/>
    <mergeCell ref="NJI36:NJL36"/>
    <mergeCell ref="NHY36:NIB36"/>
    <mergeCell ref="NIC36:NIF36"/>
    <mergeCell ref="NIG36:NIJ36"/>
    <mergeCell ref="NIK36:NIN36"/>
    <mergeCell ref="NIO36:NIR36"/>
    <mergeCell ref="NHE36:NHH36"/>
    <mergeCell ref="NHI36:NHL36"/>
    <mergeCell ref="NHM36:NHP36"/>
    <mergeCell ref="NHQ36:NHT36"/>
    <mergeCell ref="NHU36:NHX36"/>
    <mergeCell ref="NGK36:NGN36"/>
    <mergeCell ref="NGO36:NGR36"/>
    <mergeCell ref="NGS36:NGV36"/>
    <mergeCell ref="NGW36:NGZ36"/>
    <mergeCell ref="NHA36:NHD36"/>
    <mergeCell ref="NFQ36:NFT36"/>
    <mergeCell ref="NFU36:NFX36"/>
    <mergeCell ref="NFY36:NGB36"/>
    <mergeCell ref="NGC36:NGF36"/>
    <mergeCell ref="NGG36:NGJ36"/>
    <mergeCell ref="NEW36:NEZ36"/>
    <mergeCell ref="NFA36:NFD36"/>
    <mergeCell ref="NFE36:NFH36"/>
    <mergeCell ref="NFI36:NFL36"/>
    <mergeCell ref="NFM36:NFP36"/>
    <mergeCell ref="NEC36:NEF36"/>
    <mergeCell ref="NEG36:NEJ36"/>
    <mergeCell ref="NEK36:NEN36"/>
    <mergeCell ref="NEO36:NER36"/>
    <mergeCell ref="NES36:NEV36"/>
    <mergeCell ref="NDI36:NDL36"/>
    <mergeCell ref="NDM36:NDP36"/>
    <mergeCell ref="NDQ36:NDT36"/>
    <mergeCell ref="NDU36:NDX36"/>
    <mergeCell ref="NDY36:NEB36"/>
    <mergeCell ref="NCO36:NCR36"/>
    <mergeCell ref="NCS36:NCV36"/>
    <mergeCell ref="NCW36:NCZ36"/>
    <mergeCell ref="NDA36:NDD36"/>
    <mergeCell ref="NDE36:NDH36"/>
    <mergeCell ref="NBU36:NBX36"/>
    <mergeCell ref="NBY36:NCB36"/>
    <mergeCell ref="NCC36:NCF36"/>
    <mergeCell ref="NCG36:NCJ36"/>
    <mergeCell ref="NCK36:NCN36"/>
    <mergeCell ref="NBA36:NBD36"/>
    <mergeCell ref="NBE36:NBH36"/>
    <mergeCell ref="NBI36:NBL36"/>
    <mergeCell ref="NBM36:NBP36"/>
    <mergeCell ref="NBQ36:NBT36"/>
    <mergeCell ref="NAG36:NAJ36"/>
    <mergeCell ref="NAK36:NAN36"/>
    <mergeCell ref="NAO36:NAR36"/>
    <mergeCell ref="NAS36:NAV36"/>
    <mergeCell ref="NAW36:NAZ36"/>
    <mergeCell ref="MZM36:MZP36"/>
    <mergeCell ref="MZQ36:MZT36"/>
    <mergeCell ref="MZU36:MZX36"/>
    <mergeCell ref="MZY36:NAB36"/>
    <mergeCell ref="NAC36:NAF36"/>
    <mergeCell ref="MYS36:MYV36"/>
    <mergeCell ref="MYW36:MYZ36"/>
    <mergeCell ref="MZA36:MZD36"/>
    <mergeCell ref="MZE36:MZH36"/>
    <mergeCell ref="MZI36:MZL36"/>
    <mergeCell ref="MXY36:MYB36"/>
    <mergeCell ref="MYC36:MYF36"/>
    <mergeCell ref="MYG36:MYJ36"/>
    <mergeCell ref="MYK36:MYN36"/>
    <mergeCell ref="MYO36:MYR36"/>
    <mergeCell ref="MXE36:MXH36"/>
    <mergeCell ref="MXI36:MXL36"/>
    <mergeCell ref="MXM36:MXP36"/>
    <mergeCell ref="MXQ36:MXT36"/>
    <mergeCell ref="MXU36:MXX36"/>
    <mergeCell ref="MWK36:MWN36"/>
    <mergeCell ref="MWO36:MWR36"/>
    <mergeCell ref="MWS36:MWV36"/>
    <mergeCell ref="MWW36:MWZ36"/>
    <mergeCell ref="MXA36:MXD36"/>
    <mergeCell ref="MVQ36:MVT36"/>
    <mergeCell ref="MVU36:MVX36"/>
    <mergeCell ref="MVY36:MWB36"/>
    <mergeCell ref="MWC36:MWF36"/>
    <mergeCell ref="MWG36:MWJ36"/>
    <mergeCell ref="MUW36:MUZ36"/>
    <mergeCell ref="MVA36:MVD36"/>
    <mergeCell ref="MVE36:MVH36"/>
    <mergeCell ref="MVI36:MVL36"/>
    <mergeCell ref="MVM36:MVP36"/>
    <mergeCell ref="MUC36:MUF36"/>
    <mergeCell ref="MUG36:MUJ36"/>
    <mergeCell ref="MUK36:MUN36"/>
    <mergeCell ref="MUO36:MUR36"/>
    <mergeCell ref="MUS36:MUV36"/>
    <mergeCell ref="MTI36:MTL36"/>
    <mergeCell ref="MTM36:MTP36"/>
    <mergeCell ref="MTQ36:MTT36"/>
    <mergeCell ref="MTU36:MTX36"/>
    <mergeCell ref="MTY36:MUB36"/>
    <mergeCell ref="MSO36:MSR36"/>
    <mergeCell ref="MSS36:MSV36"/>
    <mergeCell ref="MSW36:MSZ36"/>
    <mergeCell ref="MTA36:MTD36"/>
    <mergeCell ref="MTE36:MTH36"/>
    <mergeCell ref="MRU36:MRX36"/>
    <mergeCell ref="MRY36:MSB36"/>
    <mergeCell ref="MSC36:MSF36"/>
    <mergeCell ref="MSG36:MSJ36"/>
    <mergeCell ref="MSK36:MSN36"/>
    <mergeCell ref="MRA36:MRD36"/>
    <mergeCell ref="MRE36:MRH36"/>
    <mergeCell ref="MRI36:MRL36"/>
    <mergeCell ref="MRM36:MRP36"/>
    <mergeCell ref="MRQ36:MRT36"/>
    <mergeCell ref="MQG36:MQJ36"/>
    <mergeCell ref="MQK36:MQN36"/>
    <mergeCell ref="MQO36:MQR36"/>
    <mergeCell ref="MQS36:MQV36"/>
    <mergeCell ref="MQW36:MQZ36"/>
    <mergeCell ref="MPM36:MPP36"/>
    <mergeCell ref="MPQ36:MPT36"/>
    <mergeCell ref="MPU36:MPX36"/>
    <mergeCell ref="MPY36:MQB36"/>
    <mergeCell ref="MQC36:MQF36"/>
    <mergeCell ref="MOS36:MOV36"/>
    <mergeCell ref="MOW36:MOZ36"/>
    <mergeCell ref="MPA36:MPD36"/>
    <mergeCell ref="MPE36:MPH36"/>
    <mergeCell ref="MPI36:MPL36"/>
    <mergeCell ref="MNY36:MOB36"/>
    <mergeCell ref="MOC36:MOF36"/>
    <mergeCell ref="MOG36:MOJ36"/>
    <mergeCell ref="MOK36:MON36"/>
    <mergeCell ref="MOO36:MOR36"/>
    <mergeCell ref="MNE36:MNH36"/>
    <mergeCell ref="MNI36:MNL36"/>
    <mergeCell ref="MNM36:MNP36"/>
    <mergeCell ref="MNQ36:MNT36"/>
    <mergeCell ref="MNU36:MNX36"/>
    <mergeCell ref="MMK36:MMN36"/>
    <mergeCell ref="MMO36:MMR36"/>
    <mergeCell ref="MMS36:MMV36"/>
    <mergeCell ref="MMW36:MMZ36"/>
    <mergeCell ref="MNA36:MND36"/>
    <mergeCell ref="MLQ36:MLT36"/>
    <mergeCell ref="MLU36:MLX36"/>
    <mergeCell ref="MLY36:MMB36"/>
    <mergeCell ref="MMC36:MMF36"/>
    <mergeCell ref="MMG36:MMJ36"/>
    <mergeCell ref="MKW36:MKZ36"/>
    <mergeCell ref="MLA36:MLD36"/>
    <mergeCell ref="MLE36:MLH36"/>
    <mergeCell ref="MLI36:MLL36"/>
    <mergeCell ref="MLM36:MLP36"/>
    <mergeCell ref="MKC36:MKF36"/>
    <mergeCell ref="MKG36:MKJ36"/>
    <mergeCell ref="MKK36:MKN36"/>
    <mergeCell ref="MKO36:MKR36"/>
    <mergeCell ref="MKS36:MKV36"/>
    <mergeCell ref="MJI36:MJL36"/>
    <mergeCell ref="MJM36:MJP36"/>
    <mergeCell ref="MJQ36:MJT36"/>
    <mergeCell ref="MJU36:MJX36"/>
    <mergeCell ref="MJY36:MKB36"/>
    <mergeCell ref="MIO36:MIR36"/>
    <mergeCell ref="MIS36:MIV36"/>
    <mergeCell ref="MIW36:MIZ36"/>
    <mergeCell ref="MJA36:MJD36"/>
    <mergeCell ref="MJE36:MJH36"/>
    <mergeCell ref="MHU36:MHX36"/>
    <mergeCell ref="MHY36:MIB36"/>
    <mergeCell ref="MIC36:MIF36"/>
    <mergeCell ref="MIG36:MIJ36"/>
    <mergeCell ref="MIK36:MIN36"/>
    <mergeCell ref="MHA36:MHD36"/>
    <mergeCell ref="MHE36:MHH36"/>
    <mergeCell ref="MHI36:MHL36"/>
    <mergeCell ref="MHM36:MHP36"/>
    <mergeCell ref="MHQ36:MHT36"/>
    <mergeCell ref="MGG36:MGJ36"/>
    <mergeCell ref="MGK36:MGN36"/>
    <mergeCell ref="MGO36:MGR36"/>
    <mergeCell ref="MGS36:MGV36"/>
    <mergeCell ref="MGW36:MGZ36"/>
    <mergeCell ref="MFM36:MFP36"/>
    <mergeCell ref="MFQ36:MFT36"/>
    <mergeCell ref="MFU36:MFX36"/>
    <mergeCell ref="MFY36:MGB36"/>
    <mergeCell ref="MGC36:MGF36"/>
    <mergeCell ref="MES36:MEV36"/>
    <mergeCell ref="MEW36:MEZ36"/>
    <mergeCell ref="MFA36:MFD36"/>
    <mergeCell ref="MFE36:MFH36"/>
    <mergeCell ref="MFI36:MFL36"/>
    <mergeCell ref="MDY36:MEB36"/>
    <mergeCell ref="MEC36:MEF36"/>
    <mergeCell ref="MEG36:MEJ36"/>
    <mergeCell ref="MEK36:MEN36"/>
    <mergeCell ref="MEO36:MER36"/>
    <mergeCell ref="MDE36:MDH36"/>
    <mergeCell ref="MDI36:MDL36"/>
    <mergeCell ref="MDM36:MDP36"/>
    <mergeCell ref="MDQ36:MDT36"/>
    <mergeCell ref="MDU36:MDX36"/>
    <mergeCell ref="MCK36:MCN36"/>
    <mergeCell ref="MCO36:MCR36"/>
    <mergeCell ref="MCS36:MCV36"/>
    <mergeCell ref="MCW36:MCZ36"/>
    <mergeCell ref="MDA36:MDD36"/>
    <mergeCell ref="MBQ36:MBT36"/>
    <mergeCell ref="MBU36:MBX36"/>
    <mergeCell ref="MBY36:MCB36"/>
    <mergeCell ref="MCC36:MCF36"/>
    <mergeCell ref="MCG36:MCJ36"/>
    <mergeCell ref="MAW36:MAZ36"/>
    <mergeCell ref="MBA36:MBD36"/>
    <mergeCell ref="MBE36:MBH36"/>
    <mergeCell ref="MBI36:MBL36"/>
    <mergeCell ref="MBM36:MBP36"/>
    <mergeCell ref="MAC36:MAF36"/>
    <mergeCell ref="MAG36:MAJ36"/>
    <mergeCell ref="MAK36:MAN36"/>
    <mergeCell ref="MAO36:MAR36"/>
    <mergeCell ref="MAS36:MAV36"/>
    <mergeCell ref="LZI36:LZL36"/>
    <mergeCell ref="LZM36:LZP36"/>
    <mergeCell ref="LZQ36:LZT36"/>
    <mergeCell ref="LZU36:LZX36"/>
    <mergeCell ref="LZY36:MAB36"/>
    <mergeCell ref="LYO36:LYR36"/>
    <mergeCell ref="LYS36:LYV36"/>
    <mergeCell ref="LYW36:LYZ36"/>
    <mergeCell ref="LZA36:LZD36"/>
    <mergeCell ref="LZE36:LZH36"/>
    <mergeCell ref="LXU36:LXX36"/>
    <mergeCell ref="LXY36:LYB36"/>
    <mergeCell ref="LYC36:LYF36"/>
    <mergeCell ref="LYG36:LYJ36"/>
    <mergeCell ref="LYK36:LYN36"/>
    <mergeCell ref="LXA36:LXD36"/>
    <mergeCell ref="LXE36:LXH36"/>
    <mergeCell ref="LXI36:LXL36"/>
    <mergeCell ref="LXM36:LXP36"/>
    <mergeCell ref="LXQ36:LXT36"/>
    <mergeCell ref="LWG36:LWJ36"/>
    <mergeCell ref="LWK36:LWN36"/>
    <mergeCell ref="LWO36:LWR36"/>
    <mergeCell ref="LWS36:LWV36"/>
    <mergeCell ref="LWW36:LWZ36"/>
    <mergeCell ref="LVM36:LVP36"/>
    <mergeCell ref="LVQ36:LVT36"/>
    <mergeCell ref="LVU36:LVX36"/>
    <mergeCell ref="LVY36:LWB36"/>
    <mergeCell ref="LWC36:LWF36"/>
    <mergeCell ref="LUS36:LUV36"/>
    <mergeCell ref="LUW36:LUZ36"/>
    <mergeCell ref="LVA36:LVD36"/>
    <mergeCell ref="LVE36:LVH36"/>
    <mergeCell ref="LVI36:LVL36"/>
    <mergeCell ref="LTY36:LUB36"/>
    <mergeCell ref="LUC36:LUF36"/>
    <mergeCell ref="LUG36:LUJ36"/>
    <mergeCell ref="LUK36:LUN36"/>
    <mergeCell ref="LUO36:LUR36"/>
    <mergeCell ref="LTE36:LTH36"/>
    <mergeCell ref="LTI36:LTL36"/>
    <mergeCell ref="LTM36:LTP36"/>
    <mergeCell ref="LTQ36:LTT36"/>
    <mergeCell ref="LTU36:LTX36"/>
    <mergeCell ref="LSK36:LSN36"/>
    <mergeCell ref="LSO36:LSR36"/>
    <mergeCell ref="LSS36:LSV36"/>
    <mergeCell ref="LSW36:LSZ36"/>
    <mergeCell ref="LTA36:LTD36"/>
    <mergeCell ref="LRQ36:LRT36"/>
    <mergeCell ref="LRU36:LRX36"/>
    <mergeCell ref="LRY36:LSB36"/>
    <mergeCell ref="LSC36:LSF36"/>
    <mergeCell ref="LSG36:LSJ36"/>
    <mergeCell ref="LQW36:LQZ36"/>
    <mergeCell ref="LRA36:LRD36"/>
    <mergeCell ref="LRE36:LRH36"/>
    <mergeCell ref="LRI36:LRL36"/>
    <mergeCell ref="LRM36:LRP36"/>
    <mergeCell ref="LQC36:LQF36"/>
    <mergeCell ref="LQG36:LQJ36"/>
    <mergeCell ref="LQK36:LQN36"/>
    <mergeCell ref="LQO36:LQR36"/>
    <mergeCell ref="LQS36:LQV36"/>
    <mergeCell ref="LPI36:LPL36"/>
    <mergeCell ref="LPM36:LPP36"/>
    <mergeCell ref="LPQ36:LPT36"/>
    <mergeCell ref="LPU36:LPX36"/>
    <mergeCell ref="LPY36:LQB36"/>
    <mergeCell ref="LOO36:LOR36"/>
    <mergeCell ref="LOS36:LOV36"/>
    <mergeCell ref="LOW36:LOZ36"/>
    <mergeCell ref="LPA36:LPD36"/>
    <mergeCell ref="LPE36:LPH36"/>
    <mergeCell ref="LNU36:LNX36"/>
    <mergeCell ref="LNY36:LOB36"/>
    <mergeCell ref="LOC36:LOF36"/>
    <mergeCell ref="LOG36:LOJ36"/>
    <mergeCell ref="LOK36:LON36"/>
    <mergeCell ref="LNA36:LND36"/>
    <mergeCell ref="LNE36:LNH36"/>
    <mergeCell ref="LNI36:LNL36"/>
    <mergeCell ref="LNM36:LNP36"/>
    <mergeCell ref="LNQ36:LNT36"/>
    <mergeCell ref="LMG36:LMJ36"/>
    <mergeCell ref="LMK36:LMN36"/>
    <mergeCell ref="LMO36:LMR36"/>
    <mergeCell ref="LMS36:LMV36"/>
    <mergeCell ref="LMW36:LMZ36"/>
    <mergeCell ref="LLM36:LLP36"/>
    <mergeCell ref="LLQ36:LLT36"/>
    <mergeCell ref="LLU36:LLX36"/>
    <mergeCell ref="LLY36:LMB36"/>
    <mergeCell ref="LMC36:LMF36"/>
    <mergeCell ref="LKS36:LKV36"/>
    <mergeCell ref="LKW36:LKZ36"/>
    <mergeCell ref="LLA36:LLD36"/>
    <mergeCell ref="LLE36:LLH36"/>
    <mergeCell ref="LLI36:LLL36"/>
    <mergeCell ref="LJY36:LKB36"/>
    <mergeCell ref="LKC36:LKF36"/>
    <mergeCell ref="LKG36:LKJ36"/>
    <mergeCell ref="LKK36:LKN36"/>
    <mergeCell ref="LKO36:LKR36"/>
    <mergeCell ref="LJE36:LJH36"/>
    <mergeCell ref="LJI36:LJL36"/>
    <mergeCell ref="LJM36:LJP36"/>
    <mergeCell ref="LJQ36:LJT36"/>
    <mergeCell ref="LJU36:LJX36"/>
    <mergeCell ref="LIK36:LIN36"/>
    <mergeCell ref="LIO36:LIR36"/>
    <mergeCell ref="LIS36:LIV36"/>
    <mergeCell ref="LIW36:LIZ36"/>
    <mergeCell ref="LJA36:LJD36"/>
    <mergeCell ref="LHQ36:LHT36"/>
    <mergeCell ref="LHU36:LHX36"/>
    <mergeCell ref="LHY36:LIB36"/>
    <mergeCell ref="LIC36:LIF36"/>
    <mergeCell ref="LIG36:LIJ36"/>
    <mergeCell ref="LGW36:LGZ36"/>
    <mergeCell ref="LHA36:LHD36"/>
    <mergeCell ref="LHE36:LHH36"/>
    <mergeCell ref="LHI36:LHL36"/>
    <mergeCell ref="LHM36:LHP36"/>
    <mergeCell ref="LGC36:LGF36"/>
    <mergeCell ref="LGG36:LGJ36"/>
    <mergeCell ref="LGK36:LGN36"/>
    <mergeCell ref="LGO36:LGR36"/>
    <mergeCell ref="LGS36:LGV36"/>
    <mergeCell ref="LFI36:LFL36"/>
    <mergeCell ref="LFM36:LFP36"/>
    <mergeCell ref="LFQ36:LFT36"/>
    <mergeCell ref="LFU36:LFX36"/>
    <mergeCell ref="LFY36:LGB36"/>
    <mergeCell ref="LEO36:LER36"/>
    <mergeCell ref="LES36:LEV36"/>
    <mergeCell ref="LEW36:LEZ36"/>
    <mergeCell ref="LFA36:LFD36"/>
    <mergeCell ref="LFE36:LFH36"/>
    <mergeCell ref="LDU36:LDX36"/>
    <mergeCell ref="LDY36:LEB36"/>
    <mergeCell ref="LEC36:LEF36"/>
    <mergeCell ref="LEG36:LEJ36"/>
    <mergeCell ref="LEK36:LEN36"/>
    <mergeCell ref="LDA36:LDD36"/>
    <mergeCell ref="LDE36:LDH36"/>
    <mergeCell ref="LDI36:LDL36"/>
    <mergeCell ref="LDM36:LDP36"/>
    <mergeCell ref="LDQ36:LDT36"/>
    <mergeCell ref="LCG36:LCJ36"/>
    <mergeCell ref="LCK36:LCN36"/>
    <mergeCell ref="LCO36:LCR36"/>
    <mergeCell ref="LCS36:LCV36"/>
    <mergeCell ref="LCW36:LCZ36"/>
    <mergeCell ref="LBM36:LBP36"/>
    <mergeCell ref="LBQ36:LBT36"/>
    <mergeCell ref="LBU36:LBX36"/>
    <mergeCell ref="LBY36:LCB36"/>
    <mergeCell ref="LCC36:LCF36"/>
    <mergeCell ref="LAS36:LAV36"/>
    <mergeCell ref="LAW36:LAZ36"/>
    <mergeCell ref="LBA36:LBD36"/>
    <mergeCell ref="LBE36:LBH36"/>
    <mergeCell ref="LBI36:LBL36"/>
    <mergeCell ref="KZY36:LAB36"/>
    <mergeCell ref="LAC36:LAF36"/>
    <mergeCell ref="LAG36:LAJ36"/>
    <mergeCell ref="LAK36:LAN36"/>
    <mergeCell ref="LAO36:LAR36"/>
    <mergeCell ref="KZE36:KZH36"/>
    <mergeCell ref="KZI36:KZL36"/>
    <mergeCell ref="KZM36:KZP36"/>
    <mergeCell ref="KZQ36:KZT36"/>
    <mergeCell ref="KZU36:KZX36"/>
    <mergeCell ref="KYK36:KYN36"/>
    <mergeCell ref="KYO36:KYR36"/>
    <mergeCell ref="KYS36:KYV36"/>
    <mergeCell ref="KYW36:KYZ36"/>
    <mergeCell ref="KZA36:KZD36"/>
    <mergeCell ref="KXQ36:KXT36"/>
    <mergeCell ref="KXU36:KXX36"/>
    <mergeCell ref="KXY36:KYB36"/>
    <mergeCell ref="KYC36:KYF36"/>
    <mergeCell ref="KYG36:KYJ36"/>
    <mergeCell ref="KWW36:KWZ36"/>
    <mergeCell ref="KXA36:KXD36"/>
    <mergeCell ref="KXE36:KXH36"/>
    <mergeCell ref="KXI36:KXL36"/>
    <mergeCell ref="KXM36:KXP36"/>
    <mergeCell ref="KWC36:KWF36"/>
    <mergeCell ref="KWG36:KWJ36"/>
    <mergeCell ref="KWK36:KWN36"/>
    <mergeCell ref="KWO36:KWR36"/>
    <mergeCell ref="KWS36:KWV36"/>
    <mergeCell ref="KVI36:KVL36"/>
    <mergeCell ref="KVM36:KVP36"/>
    <mergeCell ref="KVQ36:KVT36"/>
    <mergeCell ref="KVU36:KVX36"/>
    <mergeCell ref="KVY36:KWB36"/>
    <mergeCell ref="KUO36:KUR36"/>
    <mergeCell ref="KUS36:KUV36"/>
    <mergeCell ref="KUW36:KUZ36"/>
    <mergeCell ref="KVA36:KVD36"/>
    <mergeCell ref="KVE36:KVH36"/>
    <mergeCell ref="KTU36:KTX36"/>
    <mergeCell ref="KTY36:KUB36"/>
    <mergeCell ref="KUC36:KUF36"/>
    <mergeCell ref="KUG36:KUJ36"/>
    <mergeCell ref="KUK36:KUN36"/>
    <mergeCell ref="KTA36:KTD36"/>
    <mergeCell ref="KTE36:KTH36"/>
    <mergeCell ref="KTI36:KTL36"/>
    <mergeCell ref="KTM36:KTP36"/>
    <mergeCell ref="KTQ36:KTT36"/>
    <mergeCell ref="KSG36:KSJ36"/>
    <mergeCell ref="KSK36:KSN36"/>
    <mergeCell ref="KSO36:KSR36"/>
    <mergeCell ref="KSS36:KSV36"/>
    <mergeCell ref="KSW36:KSZ36"/>
    <mergeCell ref="KRM36:KRP36"/>
    <mergeCell ref="KRQ36:KRT36"/>
    <mergeCell ref="KRU36:KRX36"/>
    <mergeCell ref="KRY36:KSB36"/>
    <mergeCell ref="KSC36:KSF36"/>
    <mergeCell ref="KQS36:KQV36"/>
    <mergeCell ref="KQW36:KQZ36"/>
    <mergeCell ref="KRA36:KRD36"/>
    <mergeCell ref="KRE36:KRH36"/>
    <mergeCell ref="KRI36:KRL36"/>
    <mergeCell ref="KPY36:KQB36"/>
    <mergeCell ref="KQC36:KQF36"/>
    <mergeCell ref="KQG36:KQJ36"/>
    <mergeCell ref="KQK36:KQN36"/>
    <mergeCell ref="KQO36:KQR36"/>
    <mergeCell ref="KPE36:KPH36"/>
    <mergeCell ref="KPI36:KPL36"/>
    <mergeCell ref="KPM36:KPP36"/>
    <mergeCell ref="KPQ36:KPT36"/>
    <mergeCell ref="KPU36:KPX36"/>
    <mergeCell ref="KOK36:KON36"/>
    <mergeCell ref="KOO36:KOR36"/>
    <mergeCell ref="KOS36:KOV36"/>
    <mergeCell ref="KOW36:KOZ36"/>
    <mergeCell ref="KPA36:KPD36"/>
    <mergeCell ref="KNQ36:KNT36"/>
    <mergeCell ref="KNU36:KNX36"/>
    <mergeCell ref="KNY36:KOB36"/>
    <mergeCell ref="KOC36:KOF36"/>
    <mergeCell ref="KOG36:KOJ36"/>
    <mergeCell ref="KMW36:KMZ36"/>
    <mergeCell ref="KNA36:KND36"/>
    <mergeCell ref="KNE36:KNH36"/>
    <mergeCell ref="KNI36:KNL36"/>
    <mergeCell ref="KNM36:KNP36"/>
    <mergeCell ref="KMC36:KMF36"/>
    <mergeCell ref="KMG36:KMJ36"/>
    <mergeCell ref="KMK36:KMN36"/>
    <mergeCell ref="KMO36:KMR36"/>
    <mergeCell ref="KMS36:KMV36"/>
    <mergeCell ref="KLI36:KLL36"/>
    <mergeCell ref="KLM36:KLP36"/>
    <mergeCell ref="KLQ36:KLT36"/>
    <mergeCell ref="KLU36:KLX36"/>
    <mergeCell ref="KLY36:KMB36"/>
    <mergeCell ref="KKO36:KKR36"/>
    <mergeCell ref="KKS36:KKV36"/>
    <mergeCell ref="KKW36:KKZ36"/>
    <mergeCell ref="KLA36:KLD36"/>
    <mergeCell ref="KLE36:KLH36"/>
    <mergeCell ref="KJU36:KJX36"/>
    <mergeCell ref="KJY36:KKB36"/>
    <mergeCell ref="KKC36:KKF36"/>
    <mergeCell ref="KKG36:KKJ36"/>
    <mergeCell ref="KKK36:KKN36"/>
    <mergeCell ref="KJA36:KJD36"/>
    <mergeCell ref="KJE36:KJH36"/>
    <mergeCell ref="KJI36:KJL36"/>
    <mergeCell ref="KJM36:KJP36"/>
    <mergeCell ref="KJQ36:KJT36"/>
    <mergeCell ref="KIG36:KIJ36"/>
    <mergeCell ref="KIK36:KIN36"/>
    <mergeCell ref="KIO36:KIR36"/>
    <mergeCell ref="KIS36:KIV36"/>
    <mergeCell ref="KIW36:KIZ36"/>
    <mergeCell ref="KHM36:KHP36"/>
    <mergeCell ref="KHQ36:KHT36"/>
    <mergeCell ref="KHU36:KHX36"/>
    <mergeCell ref="KHY36:KIB36"/>
    <mergeCell ref="KIC36:KIF36"/>
    <mergeCell ref="KGS36:KGV36"/>
    <mergeCell ref="KGW36:KGZ36"/>
    <mergeCell ref="KHA36:KHD36"/>
    <mergeCell ref="KHE36:KHH36"/>
    <mergeCell ref="KHI36:KHL36"/>
    <mergeCell ref="KFY36:KGB36"/>
    <mergeCell ref="KGC36:KGF36"/>
    <mergeCell ref="KGG36:KGJ36"/>
    <mergeCell ref="KGK36:KGN36"/>
    <mergeCell ref="KGO36:KGR36"/>
    <mergeCell ref="KFE36:KFH36"/>
    <mergeCell ref="KFI36:KFL36"/>
    <mergeCell ref="KFM36:KFP36"/>
    <mergeCell ref="KFQ36:KFT36"/>
    <mergeCell ref="KFU36:KFX36"/>
    <mergeCell ref="KEK36:KEN36"/>
    <mergeCell ref="KEO36:KER36"/>
    <mergeCell ref="KES36:KEV36"/>
    <mergeCell ref="KEW36:KEZ36"/>
    <mergeCell ref="KFA36:KFD36"/>
    <mergeCell ref="KDQ36:KDT36"/>
    <mergeCell ref="KDU36:KDX36"/>
    <mergeCell ref="KDY36:KEB36"/>
    <mergeCell ref="KEC36:KEF36"/>
    <mergeCell ref="KEG36:KEJ36"/>
    <mergeCell ref="KCW36:KCZ36"/>
    <mergeCell ref="KDA36:KDD36"/>
    <mergeCell ref="KDE36:KDH36"/>
    <mergeCell ref="KDI36:KDL36"/>
    <mergeCell ref="KDM36:KDP36"/>
    <mergeCell ref="KCC36:KCF36"/>
    <mergeCell ref="KCG36:KCJ36"/>
    <mergeCell ref="KCK36:KCN36"/>
    <mergeCell ref="KCO36:KCR36"/>
    <mergeCell ref="KCS36:KCV36"/>
    <mergeCell ref="KBI36:KBL36"/>
    <mergeCell ref="KBM36:KBP36"/>
    <mergeCell ref="KBQ36:KBT36"/>
    <mergeCell ref="KBU36:KBX36"/>
    <mergeCell ref="KBY36:KCB36"/>
    <mergeCell ref="KAO36:KAR36"/>
    <mergeCell ref="KAS36:KAV36"/>
    <mergeCell ref="KAW36:KAZ36"/>
    <mergeCell ref="KBA36:KBD36"/>
    <mergeCell ref="KBE36:KBH36"/>
    <mergeCell ref="JZU36:JZX36"/>
    <mergeCell ref="JZY36:KAB36"/>
    <mergeCell ref="KAC36:KAF36"/>
    <mergeCell ref="KAG36:KAJ36"/>
    <mergeCell ref="KAK36:KAN36"/>
    <mergeCell ref="JZA36:JZD36"/>
    <mergeCell ref="JZE36:JZH36"/>
    <mergeCell ref="JZI36:JZL36"/>
    <mergeCell ref="JZM36:JZP36"/>
    <mergeCell ref="JZQ36:JZT36"/>
    <mergeCell ref="JYG36:JYJ36"/>
    <mergeCell ref="JYK36:JYN36"/>
    <mergeCell ref="JYO36:JYR36"/>
    <mergeCell ref="JYS36:JYV36"/>
    <mergeCell ref="JYW36:JYZ36"/>
    <mergeCell ref="JXM36:JXP36"/>
    <mergeCell ref="JXQ36:JXT36"/>
    <mergeCell ref="JXU36:JXX36"/>
    <mergeCell ref="JXY36:JYB36"/>
    <mergeCell ref="JYC36:JYF36"/>
    <mergeCell ref="JWS36:JWV36"/>
    <mergeCell ref="JWW36:JWZ36"/>
    <mergeCell ref="JXA36:JXD36"/>
    <mergeCell ref="JXE36:JXH36"/>
    <mergeCell ref="JXI36:JXL36"/>
    <mergeCell ref="JVY36:JWB36"/>
    <mergeCell ref="JWC36:JWF36"/>
    <mergeCell ref="JWG36:JWJ36"/>
    <mergeCell ref="JWK36:JWN36"/>
    <mergeCell ref="JWO36:JWR36"/>
    <mergeCell ref="JVE36:JVH36"/>
    <mergeCell ref="JVI36:JVL36"/>
    <mergeCell ref="JVM36:JVP36"/>
    <mergeCell ref="JVQ36:JVT36"/>
    <mergeCell ref="JVU36:JVX36"/>
    <mergeCell ref="JUK36:JUN36"/>
    <mergeCell ref="JUO36:JUR36"/>
    <mergeCell ref="JUS36:JUV36"/>
    <mergeCell ref="JUW36:JUZ36"/>
    <mergeCell ref="JVA36:JVD36"/>
    <mergeCell ref="JTQ36:JTT36"/>
    <mergeCell ref="JTU36:JTX36"/>
    <mergeCell ref="JTY36:JUB36"/>
    <mergeCell ref="JUC36:JUF36"/>
    <mergeCell ref="JUG36:JUJ36"/>
    <mergeCell ref="JSW36:JSZ36"/>
    <mergeCell ref="JTA36:JTD36"/>
    <mergeCell ref="JTE36:JTH36"/>
    <mergeCell ref="JTI36:JTL36"/>
    <mergeCell ref="JTM36:JTP36"/>
    <mergeCell ref="JSC36:JSF36"/>
    <mergeCell ref="JSG36:JSJ36"/>
    <mergeCell ref="JSK36:JSN36"/>
    <mergeCell ref="JSO36:JSR36"/>
    <mergeCell ref="JSS36:JSV36"/>
    <mergeCell ref="JRI36:JRL36"/>
    <mergeCell ref="JRM36:JRP36"/>
    <mergeCell ref="JRQ36:JRT36"/>
    <mergeCell ref="JRU36:JRX36"/>
    <mergeCell ref="JRY36:JSB36"/>
    <mergeCell ref="JQO36:JQR36"/>
    <mergeCell ref="JQS36:JQV36"/>
    <mergeCell ref="JQW36:JQZ36"/>
    <mergeCell ref="JRA36:JRD36"/>
    <mergeCell ref="JRE36:JRH36"/>
    <mergeCell ref="JPU36:JPX36"/>
    <mergeCell ref="JPY36:JQB36"/>
    <mergeCell ref="JQC36:JQF36"/>
    <mergeCell ref="JQG36:JQJ36"/>
    <mergeCell ref="JQK36:JQN36"/>
    <mergeCell ref="JPA36:JPD36"/>
    <mergeCell ref="JPE36:JPH36"/>
    <mergeCell ref="JPI36:JPL36"/>
    <mergeCell ref="JPM36:JPP36"/>
    <mergeCell ref="JPQ36:JPT36"/>
    <mergeCell ref="JOG36:JOJ36"/>
    <mergeCell ref="JOK36:JON36"/>
    <mergeCell ref="JOO36:JOR36"/>
    <mergeCell ref="JOS36:JOV36"/>
    <mergeCell ref="JOW36:JOZ36"/>
    <mergeCell ref="JNM36:JNP36"/>
    <mergeCell ref="JNQ36:JNT36"/>
    <mergeCell ref="JNU36:JNX36"/>
    <mergeCell ref="JNY36:JOB36"/>
    <mergeCell ref="JOC36:JOF36"/>
    <mergeCell ref="JMS36:JMV36"/>
    <mergeCell ref="JMW36:JMZ36"/>
    <mergeCell ref="JNA36:JND36"/>
    <mergeCell ref="JNE36:JNH36"/>
    <mergeCell ref="JNI36:JNL36"/>
    <mergeCell ref="JLY36:JMB36"/>
    <mergeCell ref="JMC36:JMF36"/>
    <mergeCell ref="JMG36:JMJ36"/>
    <mergeCell ref="JMK36:JMN36"/>
    <mergeCell ref="JMO36:JMR36"/>
    <mergeCell ref="JLE36:JLH36"/>
    <mergeCell ref="JLI36:JLL36"/>
    <mergeCell ref="JLM36:JLP36"/>
    <mergeCell ref="JLQ36:JLT36"/>
    <mergeCell ref="JLU36:JLX36"/>
    <mergeCell ref="JKK36:JKN36"/>
    <mergeCell ref="JKO36:JKR36"/>
    <mergeCell ref="JKS36:JKV36"/>
    <mergeCell ref="JKW36:JKZ36"/>
    <mergeCell ref="JLA36:JLD36"/>
    <mergeCell ref="JJQ36:JJT36"/>
    <mergeCell ref="JJU36:JJX36"/>
    <mergeCell ref="JJY36:JKB36"/>
    <mergeCell ref="JKC36:JKF36"/>
    <mergeCell ref="JKG36:JKJ36"/>
    <mergeCell ref="JIW36:JIZ36"/>
    <mergeCell ref="JJA36:JJD36"/>
    <mergeCell ref="JJE36:JJH36"/>
    <mergeCell ref="JJI36:JJL36"/>
    <mergeCell ref="JJM36:JJP36"/>
    <mergeCell ref="JIC36:JIF36"/>
    <mergeCell ref="JIG36:JIJ36"/>
    <mergeCell ref="JIK36:JIN36"/>
    <mergeCell ref="JIO36:JIR36"/>
    <mergeCell ref="JIS36:JIV36"/>
    <mergeCell ref="JHI36:JHL36"/>
    <mergeCell ref="JHM36:JHP36"/>
    <mergeCell ref="JHQ36:JHT36"/>
    <mergeCell ref="JHU36:JHX36"/>
    <mergeCell ref="JHY36:JIB36"/>
    <mergeCell ref="JGO36:JGR36"/>
    <mergeCell ref="JGS36:JGV36"/>
    <mergeCell ref="JGW36:JGZ36"/>
    <mergeCell ref="JHA36:JHD36"/>
    <mergeCell ref="JHE36:JHH36"/>
    <mergeCell ref="JFU36:JFX36"/>
    <mergeCell ref="JFY36:JGB36"/>
    <mergeCell ref="JGC36:JGF36"/>
    <mergeCell ref="JGG36:JGJ36"/>
    <mergeCell ref="JGK36:JGN36"/>
    <mergeCell ref="JFA36:JFD36"/>
    <mergeCell ref="JFE36:JFH36"/>
    <mergeCell ref="JFI36:JFL36"/>
    <mergeCell ref="JFM36:JFP36"/>
    <mergeCell ref="JFQ36:JFT36"/>
    <mergeCell ref="JEG36:JEJ36"/>
    <mergeCell ref="JEK36:JEN36"/>
    <mergeCell ref="JEO36:JER36"/>
    <mergeCell ref="JES36:JEV36"/>
    <mergeCell ref="JEW36:JEZ36"/>
    <mergeCell ref="JDM36:JDP36"/>
    <mergeCell ref="JDQ36:JDT36"/>
    <mergeCell ref="JDU36:JDX36"/>
    <mergeCell ref="JDY36:JEB36"/>
    <mergeCell ref="JEC36:JEF36"/>
    <mergeCell ref="JCS36:JCV36"/>
    <mergeCell ref="JCW36:JCZ36"/>
    <mergeCell ref="JDA36:JDD36"/>
    <mergeCell ref="JDE36:JDH36"/>
    <mergeCell ref="JDI36:JDL36"/>
    <mergeCell ref="JBY36:JCB36"/>
    <mergeCell ref="JCC36:JCF36"/>
    <mergeCell ref="JCG36:JCJ36"/>
    <mergeCell ref="JCK36:JCN36"/>
    <mergeCell ref="JCO36:JCR36"/>
    <mergeCell ref="JBE36:JBH36"/>
    <mergeCell ref="JBI36:JBL36"/>
    <mergeCell ref="JBM36:JBP36"/>
    <mergeCell ref="JBQ36:JBT36"/>
    <mergeCell ref="JBU36:JBX36"/>
    <mergeCell ref="JAK36:JAN36"/>
    <mergeCell ref="JAO36:JAR36"/>
    <mergeCell ref="JAS36:JAV36"/>
    <mergeCell ref="JAW36:JAZ36"/>
    <mergeCell ref="JBA36:JBD36"/>
    <mergeCell ref="IZQ36:IZT36"/>
    <mergeCell ref="IZU36:IZX36"/>
    <mergeCell ref="IZY36:JAB36"/>
    <mergeCell ref="JAC36:JAF36"/>
    <mergeCell ref="JAG36:JAJ36"/>
    <mergeCell ref="IYW36:IYZ36"/>
    <mergeCell ref="IZA36:IZD36"/>
    <mergeCell ref="IZE36:IZH36"/>
    <mergeCell ref="IZI36:IZL36"/>
    <mergeCell ref="IZM36:IZP36"/>
    <mergeCell ref="IYC36:IYF36"/>
    <mergeCell ref="IYG36:IYJ36"/>
    <mergeCell ref="IYK36:IYN36"/>
    <mergeCell ref="IYO36:IYR36"/>
    <mergeCell ref="IYS36:IYV36"/>
    <mergeCell ref="IXI36:IXL36"/>
    <mergeCell ref="IXM36:IXP36"/>
    <mergeCell ref="IXQ36:IXT36"/>
    <mergeCell ref="IXU36:IXX36"/>
    <mergeCell ref="IXY36:IYB36"/>
    <mergeCell ref="IWO36:IWR36"/>
    <mergeCell ref="IWS36:IWV36"/>
    <mergeCell ref="IWW36:IWZ36"/>
    <mergeCell ref="IXA36:IXD36"/>
    <mergeCell ref="IXE36:IXH36"/>
    <mergeCell ref="IVU36:IVX36"/>
    <mergeCell ref="IVY36:IWB36"/>
    <mergeCell ref="IWC36:IWF36"/>
    <mergeCell ref="IWG36:IWJ36"/>
    <mergeCell ref="IWK36:IWN36"/>
    <mergeCell ref="IVA36:IVD36"/>
    <mergeCell ref="IVE36:IVH36"/>
    <mergeCell ref="IVI36:IVL36"/>
    <mergeCell ref="IVM36:IVP36"/>
    <mergeCell ref="IVQ36:IVT36"/>
    <mergeCell ref="IUG36:IUJ36"/>
    <mergeCell ref="IUK36:IUN36"/>
    <mergeCell ref="IUO36:IUR36"/>
    <mergeCell ref="IUS36:IUV36"/>
    <mergeCell ref="IUW36:IUZ36"/>
    <mergeCell ref="ITM36:ITP36"/>
    <mergeCell ref="ITQ36:ITT36"/>
    <mergeCell ref="ITU36:ITX36"/>
    <mergeCell ref="ITY36:IUB36"/>
    <mergeCell ref="IUC36:IUF36"/>
    <mergeCell ref="ISS36:ISV36"/>
    <mergeCell ref="ISW36:ISZ36"/>
    <mergeCell ref="ITA36:ITD36"/>
    <mergeCell ref="ITE36:ITH36"/>
    <mergeCell ref="ITI36:ITL36"/>
    <mergeCell ref="IRY36:ISB36"/>
    <mergeCell ref="ISC36:ISF36"/>
    <mergeCell ref="ISG36:ISJ36"/>
    <mergeCell ref="ISK36:ISN36"/>
    <mergeCell ref="ISO36:ISR36"/>
    <mergeCell ref="IRE36:IRH36"/>
    <mergeCell ref="IRI36:IRL36"/>
    <mergeCell ref="IRM36:IRP36"/>
    <mergeCell ref="IRQ36:IRT36"/>
    <mergeCell ref="IRU36:IRX36"/>
    <mergeCell ref="IQK36:IQN36"/>
    <mergeCell ref="IQO36:IQR36"/>
    <mergeCell ref="IQS36:IQV36"/>
    <mergeCell ref="IQW36:IQZ36"/>
    <mergeCell ref="IRA36:IRD36"/>
    <mergeCell ref="IPQ36:IPT36"/>
    <mergeCell ref="IPU36:IPX36"/>
    <mergeCell ref="IPY36:IQB36"/>
    <mergeCell ref="IQC36:IQF36"/>
    <mergeCell ref="IQG36:IQJ36"/>
    <mergeCell ref="IOW36:IOZ36"/>
    <mergeCell ref="IPA36:IPD36"/>
    <mergeCell ref="IPE36:IPH36"/>
    <mergeCell ref="IPI36:IPL36"/>
    <mergeCell ref="IPM36:IPP36"/>
    <mergeCell ref="IOC36:IOF36"/>
    <mergeCell ref="IOG36:IOJ36"/>
    <mergeCell ref="IOK36:ION36"/>
    <mergeCell ref="IOO36:IOR36"/>
    <mergeCell ref="IOS36:IOV36"/>
    <mergeCell ref="INI36:INL36"/>
    <mergeCell ref="INM36:INP36"/>
    <mergeCell ref="INQ36:INT36"/>
    <mergeCell ref="INU36:INX36"/>
    <mergeCell ref="INY36:IOB36"/>
    <mergeCell ref="IMO36:IMR36"/>
    <mergeCell ref="IMS36:IMV36"/>
    <mergeCell ref="IMW36:IMZ36"/>
    <mergeCell ref="INA36:IND36"/>
    <mergeCell ref="INE36:INH36"/>
    <mergeCell ref="ILU36:ILX36"/>
    <mergeCell ref="ILY36:IMB36"/>
    <mergeCell ref="IMC36:IMF36"/>
    <mergeCell ref="IMG36:IMJ36"/>
    <mergeCell ref="IMK36:IMN36"/>
    <mergeCell ref="ILA36:ILD36"/>
    <mergeCell ref="ILE36:ILH36"/>
    <mergeCell ref="ILI36:ILL36"/>
    <mergeCell ref="ILM36:ILP36"/>
    <mergeCell ref="ILQ36:ILT36"/>
    <mergeCell ref="IKG36:IKJ36"/>
    <mergeCell ref="IKK36:IKN36"/>
    <mergeCell ref="IKO36:IKR36"/>
    <mergeCell ref="IKS36:IKV36"/>
    <mergeCell ref="IKW36:IKZ36"/>
    <mergeCell ref="IJM36:IJP36"/>
    <mergeCell ref="IJQ36:IJT36"/>
    <mergeCell ref="IJU36:IJX36"/>
    <mergeCell ref="IJY36:IKB36"/>
    <mergeCell ref="IKC36:IKF36"/>
    <mergeCell ref="IIS36:IIV36"/>
    <mergeCell ref="IIW36:IIZ36"/>
    <mergeCell ref="IJA36:IJD36"/>
    <mergeCell ref="IJE36:IJH36"/>
    <mergeCell ref="IJI36:IJL36"/>
    <mergeCell ref="IHY36:IIB36"/>
    <mergeCell ref="IIC36:IIF36"/>
    <mergeCell ref="IIG36:IIJ36"/>
    <mergeCell ref="IIK36:IIN36"/>
    <mergeCell ref="IIO36:IIR36"/>
    <mergeCell ref="IHE36:IHH36"/>
    <mergeCell ref="IHI36:IHL36"/>
    <mergeCell ref="IHM36:IHP36"/>
    <mergeCell ref="IHQ36:IHT36"/>
    <mergeCell ref="IHU36:IHX36"/>
    <mergeCell ref="IGK36:IGN36"/>
    <mergeCell ref="IGO36:IGR36"/>
    <mergeCell ref="IGS36:IGV36"/>
    <mergeCell ref="IGW36:IGZ36"/>
    <mergeCell ref="IHA36:IHD36"/>
    <mergeCell ref="IFQ36:IFT36"/>
    <mergeCell ref="IFU36:IFX36"/>
    <mergeCell ref="IFY36:IGB36"/>
    <mergeCell ref="IGC36:IGF36"/>
    <mergeCell ref="IGG36:IGJ36"/>
    <mergeCell ref="IEW36:IEZ36"/>
    <mergeCell ref="IFA36:IFD36"/>
    <mergeCell ref="IFE36:IFH36"/>
    <mergeCell ref="IFI36:IFL36"/>
    <mergeCell ref="IFM36:IFP36"/>
    <mergeCell ref="IEC36:IEF36"/>
    <mergeCell ref="IEG36:IEJ36"/>
    <mergeCell ref="IEK36:IEN36"/>
    <mergeCell ref="IEO36:IER36"/>
    <mergeCell ref="IES36:IEV36"/>
    <mergeCell ref="IDI36:IDL36"/>
    <mergeCell ref="IDM36:IDP36"/>
    <mergeCell ref="IDQ36:IDT36"/>
    <mergeCell ref="IDU36:IDX36"/>
    <mergeCell ref="IDY36:IEB36"/>
    <mergeCell ref="ICO36:ICR36"/>
    <mergeCell ref="ICS36:ICV36"/>
    <mergeCell ref="ICW36:ICZ36"/>
    <mergeCell ref="IDA36:IDD36"/>
    <mergeCell ref="IDE36:IDH36"/>
    <mergeCell ref="IBU36:IBX36"/>
    <mergeCell ref="IBY36:ICB36"/>
    <mergeCell ref="ICC36:ICF36"/>
    <mergeCell ref="ICG36:ICJ36"/>
    <mergeCell ref="ICK36:ICN36"/>
    <mergeCell ref="IBA36:IBD36"/>
    <mergeCell ref="IBE36:IBH36"/>
    <mergeCell ref="IBI36:IBL36"/>
    <mergeCell ref="IBM36:IBP36"/>
    <mergeCell ref="IBQ36:IBT36"/>
    <mergeCell ref="IAG36:IAJ36"/>
    <mergeCell ref="IAK36:IAN36"/>
    <mergeCell ref="IAO36:IAR36"/>
    <mergeCell ref="IAS36:IAV36"/>
    <mergeCell ref="IAW36:IAZ36"/>
    <mergeCell ref="HZM36:HZP36"/>
    <mergeCell ref="HZQ36:HZT36"/>
    <mergeCell ref="HZU36:HZX36"/>
    <mergeCell ref="HZY36:IAB36"/>
    <mergeCell ref="IAC36:IAF36"/>
    <mergeCell ref="HYS36:HYV36"/>
    <mergeCell ref="HYW36:HYZ36"/>
    <mergeCell ref="HZA36:HZD36"/>
    <mergeCell ref="HZE36:HZH36"/>
    <mergeCell ref="HZI36:HZL36"/>
    <mergeCell ref="HXY36:HYB36"/>
    <mergeCell ref="HYC36:HYF36"/>
    <mergeCell ref="HYG36:HYJ36"/>
    <mergeCell ref="HYK36:HYN36"/>
    <mergeCell ref="HYO36:HYR36"/>
    <mergeCell ref="HXE36:HXH36"/>
    <mergeCell ref="HXI36:HXL36"/>
    <mergeCell ref="HXM36:HXP36"/>
    <mergeCell ref="HXQ36:HXT36"/>
    <mergeCell ref="HXU36:HXX36"/>
    <mergeCell ref="HWK36:HWN36"/>
    <mergeCell ref="HWO36:HWR36"/>
    <mergeCell ref="HWS36:HWV36"/>
    <mergeCell ref="HWW36:HWZ36"/>
    <mergeCell ref="HXA36:HXD36"/>
    <mergeCell ref="HVQ36:HVT36"/>
    <mergeCell ref="HVU36:HVX36"/>
    <mergeCell ref="HVY36:HWB36"/>
    <mergeCell ref="HWC36:HWF36"/>
    <mergeCell ref="HWG36:HWJ36"/>
    <mergeCell ref="HUW36:HUZ36"/>
    <mergeCell ref="HVA36:HVD36"/>
    <mergeCell ref="HVE36:HVH36"/>
    <mergeCell ref="HVI36:HVL36"/>
    <mergeCell ref="HVM36:HVP36"/>
    <mergeCell ref="HUC36:HUF36"/>
    <mergeCell ref="HUG36:HUJ36"/>
    <mergeCell ref="HUK36:HUN36"/>
    <mergeCell ref="HUO36:HUR36"/>
    <mergeCell ref="HUS36:HUV36"/>
    <mergeCell ref="HTI36:HTL36"/>
    <mergeCell ref="HTM36:HTP36"/>
    <mergeCell ref="HTQ36:HTT36"/>
    <mergeCell ref="HTU36:HTX36"/>
    <mergeCell ref="HTY36:HUB36"/>
    <mergeCell ref="HSO36:HSR36"/>
    <mergeCell ref="HSS36:HSV36"/>
    <mergeCell ref="HSW36:HSZ36"/>
    <mergeCell ref="HTA36:HTD36"/>
    <mergeCell ref="HTE36:HTH36"/>
    <mergeCell ref="HRU36:HRX36"/>
    <mergeCell ref="HRY36:HSB36"/>
    <mergeCell ref="HSC36:HSF36"/>
    <mergeCell ref="HSG36:HSJ36"/>
    <mergeCell ref="HSK36:HSN36"/>
    <mergeCell ref="HRA36:HRD36"/>
    <mergeCell ref="HRE36:HRH36"/>
    <mergeCell ref="HRI36:HRL36"/>
    <mergeCell ref="HRM36:HRP36"/>
    <mergeCell ref="HRQ36:HRT36"/>
    <mergeCell ref="HQG36:HQJ36"/>
    <mergeCell ref="HQK36:HQN36"/>
    <mergeCell ref="HQO36:HQR36"/>
    <mergeCell ref="HQS36:HQV36"/>
    <mergeCell ref="HQW36:HQZ36"/>
    <mergeCell ref="HPM36:HPP36"/>
    <mergeCell ref="HPQ36:HPT36"/>
    <mergeCell ref="HPU36:HPX36"/>
    <mergeCell ref="HPY36:HQB36"/>
    <mergeCell ref="HQC36:HQF36"/>
    <mergeCell ref="HOS36:HOV36"/>
    <mergeCell ref="HOW36:HOZ36"/>
    <mergeCell ref="HPA36:HPD36"/>
    <mergeCell ref="HPE36:HPH36"/>
    <mergeCell ref="HPI36:HPL36"/>
    <mergeCell ref="HNY36:HOB36"/>
    <mergeCell ref="HOC36:HOF36"/>
    <mergeCell ref="HOG36:HOJ36"/>
    <mergeCell ref="HOK36:HON36"/>
    <mergeCell ref="HOO36:HOR36"/>
    <mergeCell ref="HNE36:HNH36"/>
    <mergeCell ref="HNI36:HNL36"/>
    <mergeCell ref="HNM36:HNP36"/>
    <mergeCell ref="HNQ36:HNT36"/>
    <mergeCell ref="HNU36:HNX36"/>
    <mergeCell ref="HMK36:HMN36"/>
    <mergeCell ref="HMO36:HMR36"/>
    <mergeCell ref="HMS36:HMV36"/>
    <mergeCell ref="HMW36:HMZ36"/>
    <mergeCell ref="HNA36:HND36"/>
    <mergeCell ref="HLQ36:HLT36"/>
    <mergeCell ref="HLU36:HLX36"/>
    <mergeCell ref="HLY36:HMB36"/>
    <mergeCell ref="HMC36:HMF36"/>
    <mergeCell ref="HMG36:HMJ36"/>
    <mergeCell ref="HKW36:HKZ36"/>
    <mergeCell ref="HLA36:HLD36"/>
    <mergeCell ref="HLE36:HLH36"/>
    <mergeCell ref="HLI36:HLL36"/>
    <mergeCell ref="HLM36:HLP36"/>
    <mergeCell ref="HKC36:HKF36"/>
    <mergeCell ref="HKG36:HKJ36"/>
    <mergeCell ref="HKK36:HKN36"/>
    <mergeCell ref="HKO36:HKR36"/>
    <mergeCell ref="HKS36:HKV36"/>
    <mergeCell ref="HJI36:HJL36"/>
    <mergeCell ref="HJM36:HJP36"/>
    <mergeCell ref="HJQ36:HJT36"/>
    <mergeCell ref="HJU36:HJX36"/>
    <mergeCell ref="HJY36:HKB36"/>
    <mergeCell ref="HIO36:HIR36"/>
    <mergeCell ref="HIS36:HIV36"/>
    <mergeCell ref="HIW36:HIZ36"/>
    <mergeCell ref="HJA36:HJD36"/>
    <mergeCell ref="HJE36:HJH36"/>
    <mergeCell ref="HHU36:HHX36"/>
    <mergeCell ref="HHY36:HIB36"/>
    <mergeCell ref="HIC36:HIF36"/>
    <mergeCell ref="HIG36:HIJ36"/>
    <mergeCell ref="HIK36:HIN36"/>
    <mergeCell ref="HHA36:HHD36"/>
    <mergeCell ref="HHE36:HHH36"/>
    <mergeCell ref="HHI36:HHL36"/>
    <mergeCell ref="HHM36:HHP36"/>
    <mergeCell ref="HHQ36:HHT36"/>
    <mergeCell ref="HGG36:HGJ36"/>
    <mergeCell ref="HGK36:HGN36"/>
    <mergeCell ref="HGO36:HGR36"/>
    <mergeCell ref="HGS36:HGV36"/>
    <mergeCell ref="HGW36:HGZ36"/>
    <mergeCell ref="HFM36:HFP36"/>
    <mergeCell ref="HFQ36:HFT36"/>
    <mergeCell ref="HFU36:HFX36"/>
    <mergeCell ref="HFY36:HGB36"/>
    <mergeCell ref="HGC36:HGF36"/>
    <mergeCell ref="HES36:HEV36"/>
    <mergeCell ref="HEW36:HEZ36"/>
    <mergeCell ref="HFA36:HFD36"/>
    <mergeCell ref="HFE36:HFH36"/>
    <mergeCell ref="HFI36:HFL36"/>
    <mergeCell ref="HDY36:HEB36"/>
    <mergeCell ref="HEC36:HEF36"/>
    <mergeCell ref="HEG36:HEJ36"/>
    <mergeCell ref="HEK36:HEN36"/>
    <mergeCell ref="HEO36:HER36"/>
    <mergeCell ref="HDE36:HDH36"/>
    <mergeCell ref="HDI36:HDL36"/>
    <mergeCell ref="HDM36:HDP36"/>
    <mergeCell ref="HDQ36:HDT36"/>
    <mergeCell ref="HDU36:HDX36"/>
    <mergeCell ref="HCK36:HCN36"/>
    <mergeCell ref="HCO36:HCR36"/>
    <mergeCell ref="HCS36:HCV36"/>
    <mergeCell ref="HCW36:HCZ36"/>
    <mergeCell ref="HDA36:HDD36"/>
    <mergeCell ref="HBQ36:HBT36"/>
    <mergeCell ref="HBU36:HBX36"/>
    <mergeCell ref="HBY36:HCB36"/>
    <mergeCell ref="HCC36:HCF36"/>
    <mergeCell ref="HCG36:HCJ36"/>
    <mergeCell ref="HAW36:HAZ36"/>
    <mergeCell ref="HBA36:HBD36"/>
    <mergeCell ref="HBE36:HBH36"/>
    <mergeCell ref="HBI36:HBL36"/>
    <mergeCell ref="HBM36:HBP36"/>
    <mergeCell ref="HAC36:HAF36"/>
    <mergeCell ref="HAG36:HAJ36"/>
    <mergeCell ref="HAK36:HAN36"/>
    <mergeCell ref="HAO36:HAR36"/>
    <mergeCell ref="HAS36:HAV36"/>
    <mergeCell ref="GZI36:GZL36"/>
    <mergeCell ref="GZM36:GZP36"/>
    <mergeCell ref="GZQ36:GZT36"/>
    <mergeCell ref="GZU36:GZX36"/>
    <mergeCell ref="GZY36:HAB36"/>
    <mergeCell ref="GYO36:GYR36"/>
    <mergeCell ref="GYS36:GYV36"/>
    <mergeCell ref="GYW36:GYZ36"/>
    <mergeCell ref="GZA36:GZD36"/>
    <mergeCell ref="GZE36:GZH36"/>
    <mergeCell ref="GXU36:GXX36"/>
    <mergeCell ref="GXY36:GYB36"/>
    <mergeCell ref="GYC36:GYF36"/>
    <mergeCell ref="GYG36:GYJ36"/>
    <mergeCell ref="GYK36:GYN36"/>
    <mergeCell ref="GXA36:GXD36"/>
    <mergeCell ref="GXE36:GXH36"/>
    <mergeCell ref="GXI36:GXL36"/>
    <mergeCell ref="GXM36:GXP36"/>
    <mergeCell ref="GXQ36:GXT36"/>
    <mergeCell ref="GWG36:GWJ36"/>
    <mergeCell ref="GWK36:GWN36"/>
    <mergeCell ref="GWO36:GWR36"/>
    <mergeCell ref="GWS36:GWV36"/>
    <mergeCell ref="GWW36:GWZ36"/>
    <mergeCell ref="GVM36:GVP36"/>
    <mergeCell ref="GVQ36:GVT36"/>
    <mergeCell ref="GVU36:GVX36"/>
    <mergeCell ref="GVY36:GWB36"/>
    <mergeCell ref="GWC36:GWF36"/>
    <mergeCell ref="GUS36:GUV36"/>
    <mergeCell ref="GUW36:GUZ36"/>
    <mergeCell ref="GVA36:GVD36"/>
    <mergeCell ref="GVE36:GVH36"/>
    <mergeCell ref="GVI36:GVL36"/>
    <mergeCell ref="GTY36:GUB36"/>
    <mergeCell ref="GUC36:GUF36"/>
    <mergeCell ref="GUG36:GUJ36"/>
    <mergeCell ref="GUK36:GUN36"/>
    <mergeCell ref="GUO36:GUR36"/>
    <mergeCell ref="GTE36:GTH36"/>
    <mergeCell ref="GTI36:GTL36"/>
    <mergeCell ref="GTM36:GTP36"/>
    <mergeCell ref="GTQ36:GTT36"/>
    <mergeCell ref="GTU36:GTX36"/>
    <mergeCell ref="GSK36:GSN36"/>
    <mergeCell ref="GSO36:GSR36"/>
    <mergeCell ref="GSS36:GSV36"/>
    <mergeCell ref="GSW36:GSZ36"/>
    <mergeCell ref="GTA36:GTD36"/>
    <mergeCell ref="GRQ36:GRT36"/>
    <mergeCell ref="GRU36:GRX36"/>
    <mergeCell ref="GRY36:GSB36"/>
    <mergeCell ref="GSC36:GSF36"/>
    <mergeCell ref="GSG36:GSJ36"/>
    <mergeCell ref="GQW36:GQZ36"/>
    <mergeCell ref="GRA36:GRD36"/>
    <mergeCell ref="GRE36:GRH36"/>
    <mergeCell ref="GRI36:GRL36"/>
    <mergeCell ref="GRM36:GRP36"/>
    <mergeCell ref="GQC36:GQF36"/>
    <mergeCell ref="GQG36:GQJ36"/>
    <mergeCell ref="GQK36:GQN36"/>
    <mergeCell ref="GQO36:GQR36"/>
    <mergeCell ref="GQS36:GQV36"/>
    <mergeCell ref="GPI36:GPL36"/>
    <mergeCell ref="GPM36:GPP36"/>
    <mergeCell ref="GPQ36:GPT36"/>
    <mergeCell ref="GPU36:GPX36"/>
    <mergeCell ref="GPY36:GQB36"/>
    <mergeCell ref="GOO36:GOR36"/>
    <mergeCell ref="GOS36:GOV36"/>
    <mergeCell ref="GOW36:GOZ36"/>
    <mergeCell ref="GPA36:GPD36"/>
    <mergeCell ref="GPE36:GPH36"/>
    <mergeCell ref="GNU36:GNX36"/>
    <mergeCell ref="GNY36:GOB36"/>
    <mergeCell ref="GOC36:GOF36"/>
    <mergeCell ref="GOG36:GOJ36"/>
    <mergeCell ref="GOK36:GON36"/>
    <mergeCell ref="GNA36:GND36"/>
    <mergeCell ref="GNE36:GNH36"/>
    <mergeCell ref="GNI36:GNL36"/>
    <mergeCell ref="GNM36:GNP36"/>
    <mergeCell ref="GNQ36:GNT36"/>
    <mergeCell ref="GMG36:GMJ36"/>
    <mergeCell ref="GMK36:GMN36"/>
    <mergeCell ref="GMO36:GMR36"/>
    <mergeCell ref="GMS36:GMV36"/>
    <mergeCell ref="GMW36:GMZ36"/>
    <mergeCell ref="GLM36:GLP36"/>
    <mergeCell ref="GLQ36:GLT36"/>
    <mergeCell ref="GLU36:GLX36"/>
    <mergeCell ref="GLY36:GMB36"/>
    <mergeCell ref="GMC36:GMF36"/>
    <mergeCell ref="GKS36:GKV36"/>
    <mergeCell ref="GKW36:GKZ36"/>
    <mergeCell ref="GLA36:GLD36"/>
    <mergeCell ref="GLE36:GLH36"/>
    <mergeCell ref="GLI36:GLL36"/>
    <mergeCell ref="GJY36:GKB36"/>
    <mergeCell ref="GKC36:GKF36"/>
    <mergeCell ref="GKG36:GKJ36"/>
    <mergeCell ref="GKK36:GKN36"/>
    <mergeCell ref="GKO36:GKR36"/>
    <mergeCell ref="GJE36:GJH36"/>
    <mergeCell ref="GJI36:GJL36"/>
    <mergeCell ref="GJM36:GJP36"/>
    <mergeCell ref="GJQ36:GJT36"/>
    <mergeCell ref="GJU36:GJX36"/>
    <mergeCell ref="GIK36:GIN36"/>
    <mergeCell ref="GIO36:GIR36"/>
    <mergeCell ref="GIS36:GIV36"/>
    <mergeCell ref="GIW36:GIZ36"/>
    <mergeCell ref="GJA36:GJD36"/>
    <mergeCell ref="GHQ36:GHT36"/>
    <mergeCell ref="GHU36:GHX36"/>
    <mergeCell ref="GHY36:GIB36"/>
    <mergeCell ref="GIC36:GIF36"/>
    <mergeCell ref="GIG36:GIJ36"/>
    <mergeCell ref="GGW36:GGZ36"/>
    <mergeCell ref="GHA36:GHD36"/>
    <mergeCell ref="GHE36:GHH36"/>
    <mergeCell ref="GHI36:GHL36"/>
    <mergeCell ref="GHM36:GHP36"/>
    <mergeCell ref="GGC36:GGF36"/>
    <mergeCell ref="GGG36:GGJ36"/>
    <mergeCell ref="GGK36:GGN36"/>
    <mergeCell ref="GGO36:GGR36"/>
    <mergeCell ref="GGS36:GGV36"/>
    <mergeCell ref="GFI36:GFL36"/>
    <mergeCell ref="GFM36:GFP36"/>
    <mergeCell ref="GFQ36:GFT36"/>
    <mergeCell ref="GFU36:GFX36"/>
    <mergeCell ref="GFY36:GGB36"/>
    <mergeCell ref="GEO36:GER36"/>
    <mergeCell ref="GES36:GEV36"/>
    <mergeCell ref="GEW36:GEZ36"/>
    <mergeCell ref="GFA36:GFD36"/>
    <mergeCell ref="GFE36:GFH36"/>
    <mergeCell ref="GDU36:GDX36"/>
    <mergeCell ref="GDY36:GEB36"/>
    <mergeCell ref="GEC36:GEF36"/>
    <mergeCell ref="GEG36:GEJ36"/>
    <mergeCell ref="GEK36:GEN36"/>
    <mergeCell ref="GDA36:GDD36"/>
    <mergeCell ref="GDE36:GDH36"/>
    <mergeCell ref="GDI36:GDL36"/>
    <mergeCell ref="GDM36:GDP36"/>
    <mergeCell ref="GDQ36:GDT36"/>
    <mergeCell ref="GCG36:GCJ36"/>
    <mergeCell ref="GCK36:GCN36"/>
    <mergeCell ref="GCO36:GCR36"/>
    <mergeCell ref="GCS36:GCV36"/>
    <mergeCell ref="GCW36:GCZ36"/>
    <mergeCell ref="GBM36:GBP36"/>
    <mergeCell ref="GBQ36:GBT36"/>
    <mergeCell ref="GBU36:GBX36"/>
    <mergeCell ref="GBY36:GCB36"/>
    <mergeCell ref="GCC36:GCF36"/>
    <mergeCell ref="GAS36:GAV36"/>
    <mergeCell ref="GAW36:GAZ36"/>
    <mergeCell ref="GBA36:GBD36"/>
    <mergeCell ref="GBE36:GBH36"/>
    <mergeCell ref="GBI36:GBL36"/>
    <mergeCell ref="FZY36:GAB36"/>
    <mergeCell ref="GAC36:GAF36"/>
    <mergeCell ref="GAG36:GAJ36"/>
    <mergeCell ref="GAK36:GAN36"/>
    <mergeCell ref="GAO36:GAR36"/>
    <mergeCell ref="FZE36:FZH36"/>
    <mergeCell ref="FZI36:FZL36"/>
    <mergeCell ref="FZM36:FZP36"/>
    <mergeCell ref="FZQ36:FZT36"/>
    <mergeCell ref="FZU36:FZX36"/>
    <mergeCell ref="FYK36:FYN36"/>
    <mergeCell ref="FYO36:FYR36"/>
    <mergeCell ref="FYS36:FYV36"/>
    <mergeCell ref="FYW36:FYZ36"/>
    <mergeCell ref="FZA36:FZD36"/>
    <mergeCell ref="FXQ36:FXT36"/>
    <mergeCell ref="FXU36:FXX36"/>
    <mergeCell ref="FXY36:FYB36"/>
    <mergeCell ref="FYC36:FYF36"/>
    <mergeCell ref="FYG36:FYJ36"/>
    <mergeCell ref="FWW36:FWZ36"/>
    <mergeCell ref="FXA36:FXD36"/>
    <mergeCell ref="FXE36:FXH36"/>
    <mergeCell ref="FXI36:FXL36"/>
    <mergeCell ref="FXM36:FXP36"/>
    <mergeCell ref="FWC36:FWF36"/>
    <mergeCell ref="FWG36:FWJ36"/>
    <mergeCell ref="FWK36:FWN36"/>
    <mergeCell ref="FWO36:FWR36"/>
    <mergeCell ref="FWS36:FWV36"/>
    <mergeCell ref="FVI36:FVL36"/>
    <mergeCell ref="FVM36:FVP36"/>
    <mergeCell ref="FVQ36:FVT36"/>
    <mergeCell ref="FVU36:FVX36"/>
    <mergeCell ref="FVY36:FWB36"/>
    <mergeCell ref="FUO36:FUR36"/>
    <mergeCell ref="FUS36:FUV36"/>
    <mergeCell ref="FUW36:FUZ36"/>
    <mergeCell ref="FVA36:FVD36"/>
    <mergeCell ref="FVE36:FVH36"/>
    <mergeCell ref="FTU36:FTX36"/>
    <mergeCell ref="FTY36:FUB36"/>
    <mergeCell ref="FUC36:FUF36"/>
    <mergeCell ref="FUG36:FUJ36"/>
    <mergeCell ref="FUK36:FUN36"/>
    <mergeCell ref="FTA36:FTD36"/>
    <mergeCell ref="FTE36:FTH36"/>
    <mergeCell ref="FTI36:FTL36"/>
    <mergeCell ref="FTM36:FTP36"/>
    <mergeCell ref="FTQ36:FTT36"/>
    <mergeCell ref="FSG36:FSJ36"/>
    <mergeCell ref="FSK36:FSN36"/>
    <mergeCell ref="FSO36:FSR36"/>
    <mergeCell ref="FSS36:FSV36"/>
    <mergeCell ref="FSW36:FSZ36"/>
    <mergeCell ref="FRM36:FRP36"/>
    <mergeCell ref="FRQ36:FRT36"/>
    <mergeCell ref="FRU36:FRX36"/>
    <mergeCell ref="FRY36:FSB36"/>
    <mergeCell ref="FSC36:FSF36"/>
    <mergeCell ref="FQS36:FQV36"/>
    <mergeCell ref="FQW36:FQZ36"/>
    <mergeCell ref="FRA36:FRD36"/>
    <mergeCell ref="FRE36:FRH36"/>
    <mergeCell ref="FRI36:FRL36"/>
    <mergeCell ref="FPY36:FQB36"/>
    <mergeCell ref="FQC36:FQF36"/>
    <mergeCell ref="FQG36:FQJ36"/>
    <mergeCell ref="FQK36:FQN36"/>
    <mergeCell ref="FQO36:FQR36"/>
    <mergeCell ref="FPE36:FPH36"/>
    <mergeCell ref="FPI36:FPL36"/>
    <mergeCell ref="FPM36:FPP36"/>
    <mergeCell ref="FPQ36:FPT36"/>
    <mergeCell ref="FPU36:FPX36"/>
    <mergeCell ref="FOK36:FON36"/>
    <mergeCell ref="FOO36:FOR36"/>
    <mergeCell ref="FOS36:FOV36"/>
    <mergeCell ref="FOW36:FOZ36"/>
    <mergeCell ref="FPA36:FPD36"/>
    <mergeCell ref="FNQ36:FNT36"/>
    <mergeCell ref="FNU36:FNX36"/>
    <mergeCell ref="FNY36:FOB36"/>
    <mergeCell ref="FOC36:FOF36"/>
    <mergeCell ref="FOG36:FOJ36"/>
    <mergeCell ref="FMW36:FMZ36"/>
    <mergeCell ref="FNA36:FND36"/>
    <mergeCell ref="FNE36:FNH36"/>
    <mergeCell ref="FNI36:FNL36"/>
    <mergeCell ref="FNM36:FNP36"/>
    <mergeCell ref="FMC36:FMF36"/>
    <mergeCell ref="FMG36:FMJ36"/>
    <mergeCell ref="FMK36:FMN36"/>
    <mergeCell ref="FMO36:FMR36"/>
    <mergeCell ref="FMS36:FMV36"/>
    <mergeCell ref="FLI36:FLL36"/>
    <mergeCell ref="FLM36:FLP36"/>
    <mergeCell ref="FLQ36:FLT36"/>
    <mergeCell ref="FLU36:FLX36"/>
    <mergeCell ref="FLY36:FMB36"/>
    <mergeCell ref="FKO36:FKR36"/>
    <mergeCell ref="FKS36:FKV36"/>
    <mergeCell ref="FKW36:FKZ36"/>
    <mergeCell ref="FLA36:FLD36"/>
    <mergeCell ref="FLE36:FLH36"/>
    <mergeCell ref="FJU36:FJX36"/>
    <mergeCell ref="FJY36:FKB36"/>
    <mergeCell ref="FKC36:FKF36"/>
    <mergeCell ref="FKG36:FKJ36"/>
    <mergeCell ref="FKK36:FKN36"/>
    <mergeCell ref="FJA36:FJD36"/>
    <mergeCell ref="FJE36:FJH36"/>
    <mergeCell ref="FJI36:FJL36"/>
    <mergeCell ref="FJM36:FJP36"/>
    <mergeCell ref="FJQ36:FJT36"/>
    <mergeCell ref="FIG36:FIJ36"/>
    <mergeCell ref="FIK36:FIN36"/>
    <mergeCell ref="FIO36:FIR36"/>
    <mergeCell ref="FIS36:FIV36"/>
    <mergeCell ref="FIW36:FIZ36"/>
    <mergeCell ref="FHM36:FHP36"/>
    <mergeCell ref="FHQ36:FHT36"/>
    <mergeCell ref="FHU36:FHX36"/>
    <mergeCell ref="FHY36:FIB36"/>
    <mergeCell ref="FIC36:FIF36"/>
    <mergeCell ref="FGS36:FGV36"/>
    <mergeCell ref="FGW36:FGZ36"/>
    <mergeCell ref="FHA36:FHD36"/>
    <mergeCell ref="FHE36:FHH36"/>
    <mergeCell ref="FHI36:FHL36"/>
    <mergeCell ref="FFY36:FGB36"/>
    <mergeCell ref="FGC36:FGF36"/>
    <mergeCell ref="FGG36:FGJ36"/>
    <mergeCell ref="FGK36:FGN36"/>
    <mergeCell ref="FGO36:FGR36"/>
    <mergeCell ref="FFE36:FFH36"/>
    <mergeCell ref="FFI36:FFL36"/>
    <mergeCell ref="FFM36:FFP36"/>
    <mergeCell ref="FFQ36:FFT36"/>
    <mergeCell ref="FFU36:FFX36"/>
    <mergeCell ref="FEK36:FEN36"/>
    <mergeCell ref="FEO36:FER36"/>
    <mergeCell ref="FES36:FEV36"/>
    <mergeCell ref="FEW36:FEZ36"/>
    <mergeCell ref="FFA36:FFD36"/>
    <mergeCell ref="FDQ36:FDT36"/>
    <mergeCell ref="FDU36:FDX36"/>
    <mergeCell ref="FDY36:FEB36"/>
    <mergeCell ref="FEC36:FEF36"/>
    <mergeCell ref="FEG36:FEJ36"/>
    <mergeCell ref="FCW36:FCZ36"/>
    <mergeCell ref="FDA36:FDD36"/>
    <mergeCell ref="FDE36:FDH36"/>
    <mergeCell ref="FDI36:FDL36"/>
    <mergeCell ref="FDM36:FDP36"/>
    <mergeCell ref="FCC36:FCF36"/>
    <mergeCell ref="FCG36:FCJ36"/>
    <mergeCell ref="FCK36:FCN36"/>
    <mergeCell ref="FCO36:FCR36"/>
    <mergeCell ref="FCS36:FCV36"/>
    <mergeCell ref="FBI36:FBL36"/>
    <mergeCell ref="FBM36:FBP36"/>
    <mergeCell ref="FBQ36:FBT36"/>
    <mergeCell ref="FBU36:FBX36"/>
    <mergeCell ref="FBY36:FCB36"/>
    <mergeCell ref="FAO36:FAR36"/>
    <mergeCell ref="FAS36:FAV36"/>
    <mergeCell ref="FAW36:FAZ36"/>
    <mergeCell ref="FBA36:FBD36"/>
    <mergeCell ref="FBE36:FBH36"/>
    <mergeCell ref="EZU36:EZX36"/>
    <mergeCell ref="EZY36:FAB36"/>
    <mergeCell ref="FAC36:FAF36"/>
    <mergeCell ref="FAG36:FAJ36"/>
    <mergeCell ref="FAK36:FAN36"/>
    <mergeCell ref="EZA36:EZD36"/>
    <mergeCell ref="EZE36:EZH36"/>
    <mergeCell ref="EZI36:EZL36"/>
    <mergeCell ref="EZM36:EZP36"/>
    <mergeCell ref="EZQ36:EZT36"/>
    <mergeCell ref="EYG36:EYJ36"/>
    <mergeCell ref="EYK36:EYN36"/>
    <mergeCell ref="EYO36:EYR36"/>
    <mergeCell ref="EYS36:EYV36"/>
    <mergeCell ref="EYW36:EYZ36"/>
    <mergeCell ref="EXM36:EXP36"/>
    <mergeCell ref="EXQ36:EXT36"/>
    <mergeCell ref="EXU36:EXX36"/>
    <mergeCell ref="EXY36:EYB36"/>
    <mergeCell ref="EYC36:EYF36"/>
    <mergeCell ref="EWS36:EWV36"/>
    <mergeCell ref="EWW36:EWZ36"/>
    <mergeCell ref="EXA36:EXD36"/>
    <mergeCell ref="EXE36:EXH36"/>
    <mergeCell ref="EXI36:EXL36"/>
    <mergeCell ref="EVY36:EWB36"/>
    <mergeCell ref="EWC36:EWF36"/>
    <mergeCell ref="EWG36:EWJ36"/>
    <mergeCell ref="EWK36:EWN36"/>
    <mergeCell ref="EWO36:EWR36"/>
    <mergeCell ref="EVE36:EVH36"/>
    <mergeCell ref="EVI36:EVL36"/>
    <mergeCell ref="EVM36:EVP36"/>
    <mergeCell ref="EVQ36:EVT36"/>
    <mergeCell ref="EVU36:EVX36"/>
    <mergeCell ref="EUK36:EUN36"/>
    <mergeCell ref="EUO36:EUR36"/>
    <mergeCell ref="EUS36:EUV36"/>
    <mergeCell ref="EUW36:EUZ36"/>
    <mergeCell ref="EVA36:EVD36"/>
    <mergeCell ref="ETQ36:ETT36"/>
    <mergeCell ref="ETU36:ETX36"/>
    <mergeCell ref="ETY36:EUB36"/>
    <mergeCell ref="EUC36:EUF36"/>
    <mergeCell ref="EUG36:EUJ36"/>
    <mergeCell ref="ESW36:ESZ36"/>
    <mergeCell ref="ETA36:ETD36"/>
    <mergeCell ref="ETE36:ETH36"/>
    <mergeCell ref="ETI36:ETL36"/>
    <mergeCell ref="ETM36:ETP36"/>
    <mergeCell ref="ESC36:ESF36"/>
    <mergeCell ref="ESG36:ESJ36"/>
    <mergeCell ref="ESK36:ESN36"/>
    <mergeCell ref="ESO36:ESR36"/>
    <mergeCell ref="ESS36:ESV36"/>
    <mergeCell ref="ERI36:ERL36"/>
    <mergeCell ref="ERM36:ERP36"/>
    <mergeCell ref="ERQ36:ERT36"/>
    <mergeCell ref="ERU36:ERX36"/>
    <mergeCell ref="ERY36:ESB36"/>
    <mergeCell ref="EQO36:EQR36"/>
    <mergeCell ref="EQS36:EQV36"/>
    <mergeCell ref="EQW36:EQZ36"/>
    <mergeCell ref="ERA36:ERD36"/>
    <mergeCell ref="ERE36:ERH36"/>
    <mergeCell ref="EPU36:EPX36"/>
    <mergeCell ref="EPY36:EQB36"/>
    <mergeCell ref="EQC36:EQF36"/>
    <mergeCell ref="EQG36:EQJ36"/>
    <mergeCell ref="EQK36:EQN36"/>
    <mergeCell ref="EPA36:EPD36"/>
    <mergeCell ref="EPE36:EPH36"/>
    <mergeCell ref="EPI36:EPL36"/>
    <mergeCell ref="EPM36:EPP36"/>
    <mergeCell ref="EPQ36:EPT36"/>
    <mergeCell ref="EOG36:EOJ36"/>
    <mergeCell ref="EOK36:EON36"/>
    <mergeCell ref="EOO36:EOR36"/>
    <mergeCell ref="EOS36:EOV36"/>
    <mergeCell ref="EOW36:EOZ36"/>
    <mergeCell ref="ENM36:ENP36"/>
    <mergeCell ref="ENQ36:ENT36"/>
    <mergeCell ref="ENU36:ENX36"/>
    <mergeCell ref="ENY36:EOB36"/>
    <mergeCell ref="EOC36:EOF36"/>
    <mergeCell ref="EMS36:EMV36"/>
    <mergeCell ref="EMW36:EMZ36"/>
    <mergeCell ref="ENA36:END36"/>
    <mergeCell ref="ENE36:ENH36"/>
    <mergeCell ref="ENI36:ENL36"/>
    <mergeCell ref="ELY36:EMB36"/>
    <mergeCell ref="EMC36:EMF36"/>
    <mergeCell ref="EMG36:EMJ36"/>
    <mergeCell ref="EMK36:EMN36"/>
    <mergeCell ref="EMO36:EMR36"/>
    <mergeCell ref="ELE36:ELH36"/>
    <mergeCell ref="ELI36:ELL36"/>
    <mergeCell ref="ELM36:ELP36"/>
    <mergeCell ref="ELQ36:ELT36"/>
    <mergeCell ref="ELU36:ELX36"/>
    <mergeCell ref="EKK36:EKN36"/>
    <mergeCell ref="EKO36:EKR36"/>
    <mergeCell ref="EKS36:EKV36"/>
    <mergeCell ref="EKW36:EKZ36"/>
    <mergeCell ref="ELA36:ELD36"/>
    <mergeCell ref="EJQ36:EJT36"/>
    <mergeCell ref="EJU36:EJX36"/>
    <mergeCell ref="EJY36:EKB36"/>
    <mergeCell ref="EKC36:EKF36"/>
    <mergeCell ref="EKG36:EKJ36"/>
    <mergeCell ref="EIW36:EIZ36"/>
    <mergeCell ref="EJA36:EJD36"/>
    <mergeCell ref="EJE36:EJH36"/>
    <mergeCell ref="EJI36:EJL36"/>
    <mergeCell ref="EJM36:EJP36"/>
    <mergeCell ref="EIC36:EIF36"/>
    <mergeCell ref="EIG36:EIJ36"/>
    <mergeCell ref="EIK36:EIN36"/>
    <mergeCell ref="EIO36:EIR36"/>
    <mergeCell ref="EIS36:EIV36"/>
    <mergeCell ref="EHI36:EHL36"/>
    <mergeCell ref="EHM36:EHP36"/>
    <mergeCell ref="EHQ36:EHT36"/>
    <mergeCell ref="EHU36:EHX36"/>
    <mergeCell ref="EHY36:EIB36"/>
    <mergeCell ref="EGO36:EGR36"/>
    <mergeCell ref="EGS36:EGV36"/>
    <mergeCell ref="EGW36:EGZ36"/>
    <mergeCell ref="EHA36:EHD36"/>
    <mergeCell ref="EHE36:EHH36"/>
    <mergeCell ref="EFU36:EFX36"/>
    <mergeCell ref="EFY36:EGB36"/>
    <mergeCell ref="EGC36:EGF36"/>
    <mergeCell ref="EGG36:EGJ36"/>
    <mergeCell ref="EGK36:EGN36"/>
    <mergeCell ref="EFA36:EFD36"/>
    <mergeCell ref="EFE36:EFH36"/>
    <mergeCell ref="EFI36:EFL36"/>
    <mergeCell ref="EFM36:EFP36"/>
    <mergeCell ref="EFQ36:EFT36"/>
    <mergeCell ref="EEG36:EEJ36"/>
    <mergeCell ref="EEK36:EEN36"/>
    <mergeCell ref="EEO36:EER36"/>
    <mergeCell ref="EES36:EEV36"/>
    <mergeCell ref="EEW36:EEZ36"/>
    <mergeCell ref="EDM36:EDP36"/>
    <mergeCell ref="EDQ36:EDT36"/>
    <mergeCell ref="EDU36:EDX36"/>
    <mergeCell ref="EDY36:EEB36"/>
    <mergeCell ref="EEC36:EEF36"/>
    <mergeCell ref="ECS36:ECV36"/>
    <mergeCell ref="ECW36:ECZ36"/>
    <mergeCell ref="EDA36:EDD36"/>
    <mergeCell ref="EDE36:EDH36"/>
    <mergeCell ref="EDI36:EDL36"/>
    <mergeCell ref="EBY36:ECB36"/>
    <mergeCell ref="ECC36:ECF36"/>
    <mergeCell ref="ECG36:ECJ36"/>
    <mergeCell ref="ECK36:ECN36"/>
    <mergeCell ref="ECO36:ECR36"/>
    <mergeCell ref="EBE36:EBH36"/>
    <mergeCell ref="EBI36:EBL36"/>
    <mergeCell ref="EBM36:EBP36"/>
    <mergeCell ref="EBQ36:EBT36"/>
    <mergeCell ref="EBU36:EBX36"/>
    <mergeCell ref="EAK36:EAN36"/>
    <mergeCell ref="EAO36:EAR36"/>
    <mergeCell ref="EAS36:EAV36"/>
    <mergeCell ref="EAW36:EAZ36"/>
    <mergeCell ref="EBA36:EBD36"/>
    <mergeCell ref="DZQ36:DZT36"/>
    <mergeCell ref="DZU36:DZX36"/>
    <mergeCell ref="DZY36:EAB36"/>
    <mergeCell ref="EAC36:EAF36"/>
    <mergeCell ref="EAG36:EAJ36"/>
    <mergeCell ref="DYW36:DYZ36"/>
    <mergeCell ref="DZA36:DZD36"/>
    <mergeCell ref="DZE36:DZH36"/>
    <mergeCell ref="DZI36:DZL36"/>
    <mergeCell ref="DZM36:DZP36"/>
    <mergeCell ref="DYC36:DYF36"/>
    <mergeCell ref="DYG36:DYJ36"/>
    <mergeCell ref="DYK36:DYN36"/>
    <mergeCell ref="DYO36:DYR36"/>
    <mergeCell ref="DYS36:DYV36"/>
    <mergeCell ref="DXI36:DXL36"/>
    <mergeCell ref="DXM36:DXP36"/>
    <mergeCell ref="DXQ36:DXT36"/>
    <mergeCell ref="DXU36:DXX36"/>
    <mergeCell ref="DXY36:DYB36"/>
    <mergeCell ref="DWO36:DWR36"/>
    <mergeCell ref="DWS36:DWV36"/>
    <mergeCell ref="DWW36:DWZ36"/>
    <mergeCell ref="DXA36:DXD36"/>
    <mergeCell ref="DXE36:DXH36"/>
    <mergeCell ref="DVU36:DVX36"/>
    <mergeCell ref="DVY36:DWB36"/>
    <mergeCell ref="DWC36:DWF36"/>
    <mergeCell ref="DWG36:DWJ36"/>
    <mergeCell ref="DWK36:DWN36"/>
    <mergeCell ref="DVA36:DVD36"/>
    <mergeCell ref="DVE36:DVH36"/>
    <mergeCell ref="DVI36:DVL36"/>
    <mergeCell ref="DVM36:DVP36"/>
    <mergeCell ref="DVQ36:DVT36"/>
    <mergeCell ref="DUG36:DUJ36"/>
    <mergeCell ref="DUK36:DUN36"/>
    <mergeCell ref="DUO36:DUR36"/>
    <mergeCell ref="DUS36:DUV36"/>
    <mergeCell ref="DUW36:DUZ36"/>
    <mergeCell ref="DTM36:DTP36"/>
    <mergeCell ref="DTQ36:DTT36"/>
    <mergeCell ref="DTU36:DTX36"/>
    <mergeCell ref="DTY36:DUB36"/>
    <mergeCell ref="DUC36:DUF36"/>
    <mergeCell ref="DSS36:DSV36"/>
    <mergeCell ref="DSW36:DSZ36"/>
    <mergeCell ref="DTA36:DTD36"/>
    <mergeCell ref="DTE36:DTH36"/>
    <mergeCell ref="DTI36:DTL36"/>
    <mergeCell ref="DRY36:DSB36"/>
    <mergeCell ref="DSC36:DSF36"/>
    <mergeCell ref="DSG36:DSJ36"/>
    <mergeCell ref="DSK36:DSN36"/>
    <mergeCell ref="DSO36:DSR36"/>
    <mergeCell ref="DRE36:DRH36"/>
    <mergeCell ref="DRI36:DRL36"/>
    <mergeCell ref="DRM36:DRP36"/>
    <mergeCell ref="DRQ36:DRT36"/>
    <mergeCell ref="DRU36:DRX36"/>
    <mergeCell ref="DQK36:DQN36"/>
    <mergeCell ref="DQO36:DQR36"/>
    <mergeCell ref="DQS36:DQV36"/>
    <mergeCell ref="DQW36:DQZ36"/>
    <mergeCell ref="DRA36:DRD36"/>
    <mergeCell ref="DPQ36:DPT36"/>
    <mergeCell ref="DPU36:DPX36"/>
    <mergeCell ref="DPY36:DQB36"/>
    <mergeCell ref="DQC36:DQF36"/>
    <mergeCell ref="DQG36:DQJ36"/>
    <mergeCell ref="DOW36:DOZ36"/>
    <mergeCell ref="DPA36:DPD36"/>
    <mergeCell ref="DPE36:DPH36"/>
    <mergeCell ref="DPI36:DPL36"/>
    <mergeCell ref="DPM36:DPP36"/>
    <mergeCell ref="DOC36:DOF36"/>
    <mergeCell ref="DOG36:DOJ36"/>
    <mergeCell ref="DOK36:DON36"/>
    <mergeCell ref="DOO36:DOR36"/>
    <mergeCell ref="DOS36:DOV36"/>
    <mergeCell ref="DNI36:DNL36"/>
    <mergeCell ref="DNM36:DNP36"/>
    <mergeCell ref="DNQ36:DNT36"/>
    <mergeCell ref="DNU36:DNX36"/>
    <mergeCell ref="DNY36:DOB36"/>
    <mergeCell ref="DMO36:DMR36"/>
    <mergeCell ref="DMS36:DMV36"/>
    <mergeCell ref="DMW36:DMZ36"/>
    <mergeCell ref="DNA36:DND36"/>
    <mergeCell ref="DNE36:DNH36"/>
    <mergeCell ref="DLU36:DLX36"/>
    <mergeCell ref="DLY36:DMB36"/>
    <mergeCell ref="DMC36:DMF36"/>
    <mergeCell ref="DMG36:DMJ36"/>
    <mergeCell ref="DMK36:DMN36"/>
    <mergeCell ref="DLA36:DLD36"/>
    <mergeCell ref="DLE36:DLH36"/>
    <mergeCell ref="DLI36:DLL36"/>
    <mergeCell ref="DLM36:DLP36"/>
    <mergeCell ref="DLQ36:DLT36"/>
    <mergeCell ref="DKG36:DKJ36"/>
    <mergeCell ref="DKK36:DKN36"/>
    <mergeCell ref="DKO36:DKR36"/>
    <mergeCell ref="DKS36:DKV36"/>
    <mergeCell ref="DKW36:DKZ36"/>
    <mergeCell ref="DJM36:DJP36"/>
    <mergeCell ref="DJQ36:DJT36"/>
    <mergeCell ref="DJU36:DJX36"/>
    <mergeCell ref="DJY36:DKB36"/>
    <mergeCell ref="DKC36:DKF36"/>
    <mergeCell ref="DIS36:DIV36"/>
    <mergeCell ref="DIW36:DIZ36"/>
    <mergeCell ref="DJA36:DJD36"/>
    <mergeCell ref="DJE36:DJH36"/>
    <mergeCell ref="DJI36:DJL36"/>
    <mergeCell ref="DHY36:DIB36"/>
    <mergeCell ref="DIC36:DIF36"/>
    <mergeCell ref="DIG36:DIJ36"/>
    <mergeCell ref="DIK36:DIN36"/>
    <mergeCell ref="DIO36:DIR36"/>
    <mergeCell ref="DHE36:DHH36"/>
    <mergeCell ref="DHI36:DHL36"/>
    <mergeCell ref="DHM36:DHP36"/>
    <mergeCell ref="DHQ36:DHT36"/>
    <mergeCell ref="DHU36:DHX36"/>
    <mergeCell ref="DGK36:DGN36"/>
    <mergeCell ref="DGO36:DGR36"/>
    <mergeCell ref="DGS36:DGV36"/>
    <mergeCell ref="DGW36:DGZ36"/>
    <mergeCell ref="DHA36:DHD36"/>
    <mergeCell ref="DFQ36:DFT36"/>
    <mergeCell ref="DFU36:DFX36"/>
    <mergeCell ref="DFY36:DGB36"/>
    <mergeCell ref="DGC36:DGF36"/>
    <mergeCell ref="DGG36:DGJ36"/>
    <mergeCell ref="DEW36:DEZ36"/>
    <mergeCell ref="DFA36:DFD36"/>
    <mergeCell ref="DFE36:DFH36"/>
    <mergeCell ref="DFI36:DFL36"/>
    <mergeCell ref="DFM36:DFP36"/>
    <mergeCell ref="DEC36:DEF36"/>
    <mergeCell ref="DEG36:DEJ36"/>
    <mergeCell ref="DEK36:DEN36"/>
    <mergeCell ref="DEO36:DER36"/>
    <mergeCell ref="DES36:DEV36"/>
    <mergeCell ref="DDI36:DDL36"/>
    <mergeCell ref="DDM36:DDP36"/>
    <mergeCell ref="DDQ36:DDT36"/>
    <mergeCell ref="DDU36:DDX36"/>
    <mergeCell ref="DDY36:DEB36"/>
    <mergeCell ref="DCO36:DCR36"/>
    <mergeCell ref="DCS36:DCV36"/>
    <mergeCell ref="DCW36:DCZ36"/>
    <mergeCell ref="DDA36:DDD36"/>
    <mergeCell ref="DDE36:DDH36"/>
    <mergeCell ref="DBU36:DBX36"/>
    <mergeCell ref="DBY36:DCB36"/>
    <mergeCell ref="DCC36:DCF36"/>
    <mergeCell ref="DCG36:DCJ36"/>
    <mergeCell ref="DCK36:DCN36"/>
    <mergeCell ref="DBA36:DBD36"/>
    <mergeCell ref="DBE36:DBH36"/>
    <mergeCell ref="DBI36:DBL36"/>
    <mergeCell ref="DBM36:DBP36"/>
    <mergeCell ref="DBQ36:DBT36"/>
    <mergeCell ref="DAG36:DAJ36"/>
    <mergeCell ref="DAK36:DAN36"/>
    <mergeCell ref="DAO36:DAR36"/>
    <mergeCell ref="DAS36:DAV36"/>
    <mergeCell ref="DAW36:DAZ36"/>
    <mergeCell ref="CZM36:CZP36"/>
    <mergeCell ref="CZQ36:CZT36"/>
    <mergeCell ref="CZU36:CZX36"/>
    <mergeCell ref="CZY36:DAB36"/>
    <mergeCell ref="DAC36:DAF36"/>
    <mergeCell ref="CYS36:CYV36"/>
    <mergeCell ref="CYW36:CYZ36"/>
    <mergeCell ref="CZA36:CZD36"/>
    <mergeCell ref="CZE36:CZH36"/>
    <mergeCell ref="CZI36:CZL36"/>
    <mergeCell ref="CXY36:CYB36"/>
    <mergeCell ref="CYC36:CYF36"/>
    <mergeCell ref="CYG36:CYJ36"/>
    <mergeCell ref="CYK36:CYN36"/>
    <mergeCell ref="CYO36:CYR36"/>
    <mergeCell ref="CXE36:CXH36"/>
    <mergeCell ref="CXI36:CXL36"/>
    <mergeCell ref="CXM36:CXP36"/>
    <mergeCell ref="CXQ36:CXT36"/>
    <mergeCell ref="CXU36:CXX36"/>
    <mergeCell ref="CWK36:CWN36"/>
    <mergeCell ref="CWO36:CWR36"/>
    <mergeCell ref="CWS36:CWV36"/>
    <mergeCell ref="CWW36:CWZ36"/>
    <mergeCell ref="CXA36:CXD36"/>
    <mergeCell ref="CVQ36:CVT36"/>
    <mergeCell ref="CVU36:CVX36"/>
    <mergeCell ref="CVY36:CWB36"/>
    <mergeCell ref="CWC36:CWF36"/>
    <mergeCell ref="CWG36:CWJ36"/>
    <mergeCell ref="CUW36:CUZ36"/>
    <mergeCell ref="CVA36:CVD36"/>
    <mergeCell ref="CVE36:CVH36"/>
    <mergeCell ref="CVI36:CVL36"/>
    <mergeCell ref="CVM36:CVP36"/>
    <mergeCell ref="CUC36:CUF36"/>
    <mergeCell ref="CUG36:CUJ36"/>
    <mergeCell ref="CUK36:CUN36"/>
    <mergeCell ref="CUO36:CUR36"/>
    <mergeCell ref="CUS36:CUV36"/>
    <mergeCell ref="CTI36:CTL36"/>
    <mergeCell ref="CTM36:CTP36"/>
    <mergeCell ref="CTQ36:CTT36"/>
    <mergeCell ref="CTU36:CTX36"/>
    <mergeCell ref="CTY36:CUB36"/>
    <mergeCell ref="CSO36:CSR36"/>
    <mergeCell ref="CSS36:CSV36"/>
    <mergeCell ref="CSW36:CSZ36"/>
    <mergeCell ref="CTA36:CTD36"/>
    <mergeCell ref="CTE36:CTH36"/>
    <mergeCell ref="CRU36:CRX36"/>
    <mergeCell ref="CRY36:CSB36"/>
    <mergeCell ref="CSC36:CSF36"/>
    <mergeCell ref="CSG36:CSJ36"/>
    <mergeCell ref="CSK36:CSN36"/>
    <mergeCell ref="CRA36:CRD36"/>
    <mergeCell ref="CRE36:CRH36"/>
    <mergeCell ref="CRI36:CRL36"/>
    <mergeCell ref="CRM36:CRP36"/>
    <mergeCell ref="CRQ36:CRT36"/>
    <mergeCell ref="CQG36:CQJ36"/>
    <mergeCell ref="CQK36:CQN36"/>
    <mergeCell ref="CQO36:CQR36"/>
    <mergeCell ref="CQS36:CQV36"/>
    <mergeCell ref="CQW36:CQZ36"/>
    <mergeCell ref="CPM36:CPP36"/>
    <mergeCell ref="CPQ36:CPT36"/>
    <mergeCell ref="CPU36:CPX36"/>
    <mergeCell ref="CPY36:CQB36"/>
    <mergeCell ref="CQC36:CQF36"/>
    <mergeCell ref="COS36:COV36"/>
    <mergeCell ref="COW36:COZ36"/>
    <mergeCell ref="CPA36:CPD36"/>
    <mergeCell ref="CPE36:CPH36"/>
    <mergeCell ref="CPI36:CPL36"/>
    <mergeCell ref="CNY36:COB36"/>
    <mergeCell ref="COC36:COF36"/>
    <mergeCell ref="COG36:COJ36"/>
    <mergeCell ref="COK36:CON36"/>
    <mergeCell ref="COO36:COR36"/>
    <mergeCell ref="CNE36:CNH36"/>
    <mergeCell ref="CNI36:CNL36"/>
    <mergeCell ref="CNM36:CNP36"/>
    <mergeCell ref="CNQ36:CNT36"/>
    <mergeCell ref="CNU36:CNX36"/>
    <mergeCell ref="CMK36:CMN36"/>
    <mergeCell ref="CMO36:CMR36"/>
    <mergeCell ref="CMS36:CMV36"/>
    <mergeCell ref="CMW36:CMZ36"/>
    <mergeCell ref="CNA36:CND36"/>
    <mergeCell ref="CLQ36:CLT36"/>
    <mergeCell ref="CLU36:CLX36"/>
    <mergeCell ref="CLY36:CMB36"/>
    <mergeCell ref="CMC36:CMF36"/>
    <mergeCell ref="CMG36:CMJ36"/>
    <mergeCell ref="CKW36:CKZ36"/>
    <mergeCell ref="CLA36:CLD36"/>
    <mergeCell ref="CLE36:CLH36"/>
    <mergeCell ref="CLI36:CLL36"/>
    <mergeCell ref="CLM36:CLP36"/>
    <mergeCell ref="CKC36:CKF36"/>
    <mergeCell ref="CKG36:CKJ36"/>
    <mergeCell ref="CKK36:CKN36"/>
    <mergeCell ref="CKO36:CKR36"/>
    <mergeCell ref="CKS36:CKV36"/>
    <mergeCell ref="CJI36:CJL36"/>
    <mergeCell ref="CJM36:CJP36"/>
    <mergeCell ref="CJQ36:CJT36"/>
    <mergeCell ref="CJU36:CJX36"/>
    <mergeCell ref="CJY36:CKB36"/>
    <mergeCell ref="CIO36:CIR36"/>
    <mergeCell ref="CIS36:CIV36"/>
    <mergeCell ref="CIW36:CIZ36"/>
    <mergeCell ref="CJA36:CJD36"/>
    <mergeCell ref="CJE36:CJH36"/>
    <mergeCell ref="CHU36:CHX36"/>
    <mergeCell ref="CHY36:CIB36"/>
    <mergeCell ref="CIC36:CIF36"/>
    <mergeCell ref="CIG36:CIJ36"/>
    <mergeCell ref="CIK36:CIN36"/>
    <mergeCell ref="CHA36:CHD36"/>
    <mergeCell ref="CHE36:CHH36"/>
    <mergeCell ref="CHI36:CHL36"/>
    <mergeCell ref="CHM36:CHP36"/>
    <mergeCell ref="CHQ36:CHT36"/>
    <mergeCell ref="CGG36:CGJ36"/>
    <mergeCell ref="CGK36:CGN36"/>
    <mergeCell ref="CGO36:CGR36"/>
    <mergeCell ref="CGS36:CGV36"/>
    <mergeCell ref="CGW36:CGZ36"/>
    <mergeCell ref="CFM36:CFP36"/>
    <mergeCell ref="CFQ36:CFT36"/>
    <mergeCell ref="CFU36:CFX36"/>
    <mergeCell ref="CFY36:CGB36"/>
    <mergeCell ref="CGC36:CGF36"/>
    <mergeCell ref="CES36:CEV36"/>
    <mergeCell ref="CEW36:CEZ36"/>
    <mergeCell ref="CFA36:CFD36"/>
    <mergeCell ref="CFE36:CFH36"/>
    <mergeCell ref="CFI36:CFL36"/>
    <mergeCell ref="CDY36:CEB36"/>
    <mergeCell ref="CEC36:CEF36"/>
    <mergeCell ref="CEG36:CEJ36"/>
    <mergeCell ref="CEK36:CEN36"/>
    <mergeCell ref="CEO36:CER36"/>
    <mergeCell ref="CDE36:CDH36"/>
    <mergeCell ref="CDI36:CDL36"/>
    <mergeCell ref="CDM36:CDP36"/>
    <mergeCell ref="CDQ36:CDT36"/>
    <mergeCell ref="CDU36:CDX36"/>
    <mergeCell ref="CCK36:CCN36"/>
    <mergeCell ref="CCO36:CCR36"/>
    <mergeCell ref="CCS36:CCV36"/>
    <mergeCell ref="CCW36:CCZ36"/>
    <mergeCell ref="CDA36:CDD36"/>
    <mergeCell ref="CBQ36:CBT36"/>
    <mergeCell ref="CBU36:CBX36"/>
    <mergeCell ref="CBY36:CCB36"/>
    <mergeCell ref="CCC36:CCF36"/>
    <mergeCell ref="CCG36:CCJ36"/>
    <mergeCell ref="CAW36:CAZ36"/>
    <mergeCell ref="CBA36:CBD36"/>
    <mergeCell ref="CBE36:CBH36"/>
    <mergeCell ref="CBI36:CBL36"/>
    <mergeCell ref="CBM36:CBP36"/>
    <mergeCell ref="CAC36:CAF36"/>
    <mergeCell ref="CAG36:CAJ36"/>
    <mergeCell ref="CAK36:CAN36"/>
    <mergeCell ref="CAO36:CAR36"/>
    <mergeCell ref="CAS36:CAV36"/>
    <mergeCell ref="BZI36:BZL36"/>
    <mergeCell ref="BZM36:BZP36"/>
    <mergeCell ref="BZQ36:BZT36"/>
    <mergeCell ref="BZU36:BZX36"/>
    <mergeCell ref="BZY36:CAB36"/>
    <mergeCell ref="BYO36:BYR36"/>
    <mergeCell ref="BYS36:BYV36"/>
    <mergeCell ref="BYW36:BYZ36"/>
    <mergeCell ref="BZA36:BZD36"/>
    <mergeCell ref="BZE36:BZH36"/>
    <mergeCell ref="BXU36:BXX36"/>
    <mergeCell ref="BXY36:BYB36"/>
    <mergeCell ref="BYC36:BYF36"/>
    <mergeCell ref="BYG36:BYJ36"/>
    <mergeCell ref="BYK36:BYN36"/>
    <mergeCell ref="BXA36:BXD36"/>
    <mergeCell ref="BXE36:BXH36"/>
    <mergeCell ref="BXI36:BXL36"/>
    <mergeCell ref="BXM36:BXP36"/>
    <mergeCell ref="BXQ36:BXT36"/>
    <mergeCell ref="BWG36:BWJ36"/>
    <mergeCell ref="BWK36:BWN36"/>
    <mergeCell ref="BWO36:BWR36"/>
    <mergeCell ref="BWS36:BWV36"/>
    <mergeCell ref="BWW36:BWZ36"/>
    <mergeCell ref="BVM36:BVP36"/>
    <mergeCell ref="BVQ36:BVT36"/>
    <mergeCell ref="BVU36:BVX36"/>
    <mergeCell ref="BVY36:BWB36"/>
    <mergeCell ref="BWC36:BWF36"/>
    <mergeCell ref="BUS36:BUV36"/>
    <mergeCell ref="BUW36:BUZ36"/>
    <mergeCell ref="BVA36:BVD36"/>
    <mergeCell ref="BVE36:BVH36"/>
    <mergeCell ref="BVI36:BVL36"/>
    <mergeCell ref="BTY36:BUB36"/>
    <mergeCell ref="BUC36:BUF36"/>
    <mergeCell ref="BUG36:BUJ36"/>
    <mergeCell ref="BUK36:BUN36"/>
    <mergeCell ref="BUO36:BUR36"/>
    <mergeCell ref="BTE36:BTH36"/>
    <mergeCell ref="BTI36:BTL36"/>
    <mergeCell ref="BTM36:BTP36"/>
    <mergeCell ref="BTQ36:BTT36"/>
    <mergeCell ref="BTU36:BTX36"/>
    <mergeCell ref="BSK36:BSN36"/>
    <mergeCell ref="BSO36:BSR36"/>
    <mergeCell ref="BSS36:BSV36"/>
    <mergeCell ref="BSW36:BSZ36"/>
    <mergeCell ref="BTA36:BTD36"/>
    <mergeCell ref="BRQ36:BRT36"/>
    <mergeCell ref="BRU36:BRX36"/>
    <mergeCell ref="BRY36:BSB36"/>
    <mergeCell ref="BSC36:BSF36"/>
    <mergeCell ref="BSG36:BSJ36"/>
    <mergeCell ref="BQW36:BQZ36"/>
    <mergeCell ref="BRA36:BRD36"/>
    <mergeCell ref="BRE36:BRH36"/>
    <mergeCell ref="BRI36:BRL36"/>
    <mergeCell ref="BRM36:BRP36"/>
    <mergeCell ref="BQC36:BQF36"/>
    <mergeCell ref="BQG36:BQJ36"/>
    <mergeCell ref="BQK36:BQN36"/>
    <mergeCell ref="BQO36:BQR36"/>
    <mergeCell ref="BQS36:BQV36"/>
    <mergeCell ref="BPI36:BPL36"/>
    <mergeCell ref="BPM36:BPP36"/>
    <mergeCell ref="BPQ36:BPT36"/>
    <mergeCell ref="BPU36:BPX36"/>
    <mergeCell ref="BPY36:BQB36"/>
    <mergeCell ref="BOO36:BOR36"/>
    <mergeCell ref="BOS36:BOV36"/>
    <mergeCell ref="BOW36:BOZ36"/>
    <mergeCell ref="BPA36:BPD36"/>
    <mergeCell ref="BPE36:BPH36"/>
    <mergeCell ref="BNU36:BNX36"/>
    <mergeCell ref="BNY36:BOB36"/>
    <mergeCell ref="BOC36:BOF36"/>
    <mergeCell ref="BOG36:BOJ36"/>
    <mergeCell ref="BOK36:BON36"/>
    <mergeCell ref="BNA36:BND36"/>
    <mergeCell ref="BNE36:BNH36"/>
    <mergeCell ref="BNI36:BNL36"/>
    <mergeCell ref="BNM36:BNP36"/>
    <mergeCell ref="BNQ36:BNT36"/>
    <mergeCell ref="BMG36:BMJ36"/>
    <mergeCell ref="BMK36:BMN36"/>
    <mergeCell ref="BMO36:BMR36"/>
    <mergeCell ref="BMS36:BMV36"/>
    <mergeCell ref="BMW36:BMZ36"/>
    <mergeCell ref="BLM36:BLP36"/>
    <mergeCell ref="BLQ36:BLT36"/>
    <mergeCell ref="BLU36:BLX36"/>
    <mergeCell ref="BLY36:BMB36"/>
    <mergeCell ref="BMC36:BMF36"/>
    <mergeCell ref="BKS36:BKV36"/>
    <mergeCell ref="BKW36:BKZ36"/>
    <mergeCell ref="BLA36:BLD36"/>
    <mergeCell ref="BLE36:BLH36"/>
    <mergeCell ref="BLI36:BLL36"/>
    <mergeCell ref="BJY36:BKB36"/>
    <mergeCell ref="BKC36:BKF36"/>
    <mergeCell ref="BKG36:BKJ36"/>
    <mergeCell ref="BKK36:BKN36"/>
    <mergeCell ref="BKO36:BKR36"/>
    <mergeCell ref="BJE36:BJH36"/>
    <mergeCell ref="BJI36:BJL36"/>
    <mergeCell ref="BJM36:BJP36"/>
    <mergeCell ref="BJQ36:BJT36"/>
    <mergeCell ref="BJU36:BJX36"/>
    <mergeCell ref="BIK36:BIN36"/>
    <mergeCell ref="BIO36:BIR36"/>
    <mergeCell ref="BIS36:BIV36"/>
    <mergeCell ref="BIW36:BIZ36"/>
    <mergeCell ref="BJA36:BJD36"/>
    <mergeCell ref="BHQ36:BHT36"/>
    <mergeCell ref="BHU36:BHX36"/>
    <mergeCell ref="BHY36:BIB36"/>
    <mergeCell ref="BIC36:BIF36"/>
    <mergeCell ref="BIG36:BIJ36"/>
    <mergeCell ref="BGW36:BGZ36"/>
    <mergeCell ref="BHA36:BHD36"/>
    <mergeCell ref="BHE36:BHH36"/>
    <mergeCell ref="BHI36:BHL36"/>
    <mergeCell ref="BHM36:BHP36"/>
    <mergeCell ref="BGC36:BGF36"/>
    <mergeCell ref="BGG36:BGJ36"/>
    <mergeCell ref="BGK36:BGN36"/>
    <mergeCell ref="BGO36:BGR36"/>
    <mergeCell ref="BGS36:BGV36"/>
    <mergeCell ref="BFI36:BFL36"/>
    <mergeCell ref="BFM36:BFP36"/>
    <mergeCell ref="BFQ36:BFT36"/>
    <mergeCell ref="BFU36:BFX36"/>
    <mergeCell ref="BFY36:BGB36"/>
    <mergeCell ref="BEO36:BER36"/>
    <mergeCell ref="BES36:BEV36"/>
    <mergeCell ref="BEW36:BEZ36"/>
    <mergeCell ref="BFA36:BFD36"/>
    <mergeCell ref="BFE36:BFH36"/>
    <mergeCell ref="BDU36:BDX36"/>
    <mergeCell ref="BDY36:BEB36"/>
    <mergeCell ref="BEC36:BEF36"/>
    <mergeCell ref="BEG36:BEJ36"/>
    <mergeCell ref="BEK36:BEN36"/>
    <mergeCell ref="BDA36:BDD36"/>
    <mergeCell ref="BDE36:BDH36"/>
    <mergeCell ref="BDI36:BDL36"/>
    <mergeCell ref="BDM36:BDP36"/>
    <mergeCell ref="BDQ36:BDT36"/>
    <mergeCell ref="BCG36:BCJ36"/>
    <mergeCell ref="BCK36:BCN36"/>
    <mergeCell ref="BCO36:BCR36"/>
    <mergeCell ref="BCS36:BCV36"/>
    <mergeCell ref="BCW36:BCZ36"/>
    <mergeCell ref="BBM36:BBP36"/>
    <mergeCell ref="BBQ36:BBT36"/>
    <mergeCell ref="BBU36:BBX36"/>
    <mergeCell ref="BBY36:BCB36"/>
    <mergeCell ref="BCC36:BCF36"/>
    <mergeCell ref="BAS36:BAV36"/>
    <mergeCell ref="BAW36:BAZ36"/>
    <mergeCell ref="BBA36:BBD36"/>
    <mergeCell ref="BBE36:BBH36"/>
    <mergeCell ref="BBI36:BBL36"/>
    <mergeCell ref="AZY36:BAB36"/>
    <mergeCell ref="BAC36:BAF36"/>
    <mergeCell ref="BAG36:BAJ36"/>
    <mergeCell ref="BAK36:BAN36"/>
    <mergeCell ref="BAO36:BAR36"/>
    <mergeCell ref="AZE36:AZH36"/>
    <mergeCell ref="AZI36:AZL36"/>
    <mergeCell ref="AZM36:AZP36"/>
    <mergeCell ref="AZQ36:AZT36"/>
    <mergeCell ref="AZU36:AZX36"/>
    <mergeCell ref="AYK36:AYN36"/>
    <mergeCell ref="AYO36:AYR36"/>
    <mergeCell ref="AYS36:AYV36"/>
    <mergeCell ref="AYW36:AYZ36"/>
    <mergeCell ref="AZA36:AZD36"/>
    <mergeCell ref="AXQ36:AXT36"/>
    <mergeCell ref="AXU36:AXX36"/>
    <mergeCell ref="AXY36:AYB36"/>
    <mergeCell ref="AYC36:AYF36"/>
    <mergeCell ref="AYG36:AYJ36"/>
    <mergeCell ref="AWW36:AWZ36"/>
    <mergeCell ref="AXA36:AXD36"/>
    <mergeCell ref="AXE36:AXH36"/>
    <mergeCell ref="AXI36:AXL36"/>
    <mergeCell ref="AXM36:AXP36"/>
    <mergeCell ref="AWC36:AWF36"/>
    <mergeCell ref="AWG36:AWJ36"/>
    <mergeCell ref="AWK36:AWN36"/>
    <mergeCell ref="AWO36:AWR36"/>
    <mergeCell ref="AWS36:AWV36"/>
    <mergeCell ref="AVI36:AVL36"/>
    <mergeCell ref="AVM36:AVP36"/>
    <mergeCell ref="AVQ36:AVT36"/>
    <mergeCell ref="AVU36:AVX36"/>
    <mergeCell ref="AVY36:AWB36"/>
    <mergeCell ref="AUO36:AUR36"/>
    <mergeCell ref="AUS36:AUV36"/>
    <mergeCell ref="AUW36:AUZ36"/>
    <mergeCell ref="AVA36:AVD36"/>
    <mergeCell ref="AVE36:AVH36"/>
    <mergeCell ref="ATU36:ATX36"/>
    <mergeCell ref="ATY36:AUB36"/>
    <mergeCell ref="AUC36:AUF36"/>
    <mergeCell ref="AUG36:AUJ36"/>
    <mergeCell ref="AUK36:AUN36"/>
    <mergeCell ref="ATA36:ATD36"/>
    <mergeCell ref="ATE36:ATH36"/>
    <mergeCell ref="ATI36:ATL36"/>
    <mergeCell ref="ATM36:ATP36"/>
    <mergeCell ref="ATQ36:ATT36"/>
    <mergeCell ref="ASG36:ASJ36"/>
    <mergeCell ref="ASK36:ASN36"/>
    <mergeCell ref="ASO36:ASR36"/>
    <mergeCell ref="ASS36:ASV36"/>
    <mergeCell ref="ASW36:ASZ36"/>
    <mergeCell ref="ARM36:ARP36"/>
    <mergeCell ref="ARQ36:ART36"/>
    <mergeCell ref="ARU36:ARX36"/>
    <mergeCell ref="ARY36:ASB36"/>
    <mergeCell ref="ASC36:ASF36"/>
    <mergeCell ref="AQS36:AQV36"/>
    <mergeCell ref="AQW36:AQZ36"/>
    <mergeCell ref="ARA36:ARD36"/>
    <mergeCell ref="ARE36:ARH36"/>
    <mergeCell ref="ARI36:ARL36"/>
    <mergeCell ref="APY36:AQB36"/>
    <mergeCell ref="AQC36:AQF36"/>
    <mergeCell ref="AQG36:AQJ36"/>
    <mergeCell ref="AQK36:AQN36"/>
    <mergeCell ref="AQO36:AQR36"/>
    <mergeCell ref="APE36:APH36"/>
    <mergeCell ref="API36:APL36"/>
    <mergeCell ref="APM36:APP36"/>
    <mergeCell ref="APQ36:APT36"/>
    <mergeCell ref="APU36:APX36"/>
    <mergeCell ref="AOK36:AON36"/>
    <mergeCell ref="AOO36:AOR36"/>
    <mergeCell ref="AOS36:AOV36"/>
    <mergeCell ref="AOW36:AOZ36"/>
    <mergeCell ref="APA36:APD36"/>
    <mergeCell ref="ANQ36:ANT36"/>
    <mergeCell ref="ANU36:ANX36"/>
    <mergeCell ref="ANY36:AOB36"/>
    <mergeCell ref="AOC36:AOF36"/>
    <mergeCell ref="AOG36:AOJ36"/>
    <mergeCell ref="AMW36:AMZ36"/>
    <mergeCell ref="ANA36:AND36"/>
    <mergeCell ref="ANE36:ANH36"/>
    <mergeCell ref="ANI36:ANL36"/>
    <mergeCell ref="ANM36:ANP36"/>
    <mergeCell ref="AMC36:AMF36"/>
    <mergeCell ref="AMG36:AMJ36"/>
    <mergeCell ref="AMK36:AMN36"/>
    <mergeCell ref="AMO36:AMR36"/>
    <mergeCell ref="AMS36:AMV36"/>
    <mergeCell ref="ALI36:ALL36"/>
    <mergeCell ref="ALM36:ALP36"/>
    <mergeCell ref="ALQ36:ALT36"/>
    <mergeCell ref="ALU36:ALX36"/>
    <mergeCell ref="ALY36:AMB36"/>
    <mergeCell ref="AKO36:AKR36"/>
    <mergeCell ref="AKS36:AKV36"/>
    <mergeCell ref="AKW36:AKZ36"/>
    <mergeCell ref="ALA36:ALD36"/>
    <mergeCell ref="ALE36:ALH36"/>
    <mergeCell ref="AJU36:AJX36"/>
    <mergeCell ref="AJY36:AKB36"/>
    <mergeCell ref="AKC36:AKF36"/>
    <mergeCell ref="AKG36:AKJ36"/>
    <mergeCell ref="AKK36:AKN36"/>
    <mergeCell ref="AJA36:AJD36"/>
    <mergeCell ref="AJE36:AJH36"/>
    <mergeCell ref="AJI36:AJL36"/>
    <mergeCell ref="AJM36:AJP36"/>
    <mergeCell ref="AJQ36:AJT36"/>
    <mergeCell ref="AIG36:AIJ36"/>
    <mergeCell ref="AIK36:AIN36"/>
    <mergeCell ref="AIO36:AIR36"/>
    <mergeCell ref="AIS36:AIV36"/>
    <mergeCell ref="AIW36:AIZ36"/>
    <mergeCell ref="AHM36:AHP36"/>
    <mergeCell ref="AHQ36:AHT36"/>
    <mergeCell ref="AHU36:AHX36"/>
    <mergeCell ref="AHY36:AIB36"/>
    <mergeCell ref="AIC36:AIF36"/>
    <mergeCell ref="AGS36:AGV36"/>
    <mergeCell ref="AGW36:AGZ36"/>
    <mergeCell ref="AHA36:AHD36"/>
    <mergeCell ref="AHE36:AHH36"/>
    <mergeCell ref="AHI36:AHL36"/>
    <mergeCell ref="AFY36:AGB36"/>
    <mergeCell ref="AGC36:AGF36"/>
    <mergeCell ref="AGG36:AGJ36"/>
    <mergeCell ref="AGK36:AGN36"/>
    <mergeCell ref="AGO36:AGR36"/>
    <mergeCell ref="AFE36:AFH36"/>
    <mergeCell ref="AFI36:AFL36"/>
    <mergeCell ref="AFM36:AFP36"/>
    <mergeCell ref="AFQ36:AFT36"/>
    <mergeCell ref="AFU36:AFX36"/>
    <mergeCell ref="AEK36:AEN36"/>
    <mergeCell ref="AEO36:AER36"/>
    <mergeCell ref="AES36:AEV36"/>
    <mergeCell ref="AEW36:AEZ36"/>
    <mergeCell ref="AFA36:AFD36"/>
    <mergeCell ref="ADQ36:ADT36"/>
    <mergeCell ref="ADU36:ADX36"/>
    <mergeCell ref="ADY36:AEB36"/>
    <mergeCell ref="AEC36:AEF36"/>
    <mergeCell ref="AEG36:AEJ36"/>
    <mergeCell ref="ACW36:ACZ36"/>
    <mergeCell ref="ADA36:ADD36"/>
    <mergeCell ref="ADE36:ADH36"/>
    <mergeCell ref="ADI36:ADL36"/>
    <mergeCell ref="ADM36:ADP36"/>
    <mergeCell ref="ACC36:ACF36"/>
    <mergeCell ref="ACG36:ACJ36"/>
    <mergeCell ref="ACK36:ACN36"/>
    <mergeCell ref="ACO36:ACR36"/>
    <mergeCell ref="ACS36:ACV36"/>
    <mergeCell ref="ABI36:ABL36"/>
    <mergeCell ref="ABM36:ABP36"/>
    <mergeCell ref="ABQ36:ABT36"/>
    <mergeCell ref="ABU36:ABX36"/>
    <mergeCell ref="ABY36:ACB36"/>
    <mergeCell ref="AAO36:AAR36"/>
    <mergeCell ref="AAS36:AAV36"/>
    <mergeCell ref="AAW36:AAZ36"/>
    <mergeCell ref="ABA36:ABD36"/>
    <mergeCell ref="ABE36:ABH36"/>
    <mergeCell ref="ZU36:ZX36"/>
    <mergeCell ref="ZY36:AAB36"/>
    <mergeCell ref="AAC36:AAF36"/>
    <mergeCell ref="AAG36:AAJ36"/>
    <mergeCell ref="AAK36:AAN36"/>
    <mergeCell ref="ZA36:ZD36"/>
    <mergeCell ref="ZE36:ZH36"/>
    <mergeCell ref="ZI36:ZL36"/>
    <mergeCell ref="ZM36:ZP36"/>
    <mergeCell ref="ZQ36:ZT36"/>
    <mergeCell ref="YG36:YJ36"/>
    <mergeCell ref="YK36:YN36"/>
    <mergeCell ref="YO36:YR36"/>
    <mergeCell ref="YS36:YV36"/>
    <mergeCell ref="YW36:YZ36"/>
    <mergeCell ref="XM36:XP36"/>
    <mergeCell ref="XQ36:XT36"/>
    <mergeCell ref="XU36:XX36"/>
    <mergeCell ref="XY36:YB36"/>
    <mergeCell ref="YC36:YF36"/>
    <mergeCell ref="WS36:WV36"/>
    <mergeCell ref="WW36:WZ36"/>
    <mergeCell ref="XA36:XD36"/>
    <mergeCell ref="XE36:XH36"/>
    <mergeCell ref="XI36:XL36"/>
    <mergeCell ref="VY36:WB36"/>
    <mergeCell ref="WC36:WF36"/>
    <mergeCell ref="WG36:WJ36"/>
    <mergeCell ref="WK36:WN36"/>
    <mergeCell ref="WO36:WR36"/>
    <mergeCell ref="VE36:VH36"/>
    <mergeCell ref="VI36:VL36"/>
    <mergeCell ref="VM36:VP36"/>
    <mergeCell ref="VQ36:VT36"/>
    <mergeCell ref="VU36:VX36"/>
    <mergeCell ref="UK36:UN36"/>
    <mergeCell ref="UO36:UR36"/>
    <mergeCell ref="US36:UV36"/>
    <mergeCell ref="UW36:UZ36"/>
    <mergeCell ref="VA36:VD36"/>
    <mergeCell ref="TQ36:TT36"/>
    <mergeCell ref="TU36:TX36"/>
    <mergeCell ref="TY36:UB36"/>
    <mergeCell ref="UC36:UF36"/>
    <mergeCell ref="UG36:UJ36"/>
    <mergeCell ref="SW36:SZ36"/>
    <mergeCell ref="TA36:TD36"/>
    <mergeCell ref="TE36:TH36"/>
    <mergeCell ref="TI36:TL36"/>
    <mergeCell ref="TM36:TP36"/>
    <mergeCell ref="SC36:SF36"/>
    <mergeCell ref="SG36:SJ36"/>
    <mergeCell ref="SK36:SN36"/>
    <mergeCell ref="SO36:SR36"/>
    <mergeCell ref="SS36:SV36"/>
    <mergeCell ref="RI36:RL36"/>
    <mergeCell ref="RM36:RP36"/>
    <mergeCell ref="RQ36:RT36"/>
    <mergeCell ref="RU36:RX36"/>
    <mergeCell ref="RY36:SB36"/>
    <mergeCell ref="QO36:QR36"/>
    <mergeCell ref="QS36:QV36"/>
    <mergeCell ref="QW36:QZ36"/>
    <mergeCell ref="RA36:RD36"/>
    <mergeCell ref="RE36:RH36"/>
    <mergeCell ref="PU36:PX36"/>
    <mergeCell ref="PY36:QB36"/>
    <mergeCell ref="QC36:QF36"/>
    <mergeCell ref="QG36:QJ36"/>
    <mergeCell ref="QK36:QN36"/>
    <mergeCell ref="PA36:PD36"/>
    <mergeCell ref="PE36:PH36"/>
    <mergeCell ref="PI36:PL36"/>
    <mergeCell ref="PM36:PP36"/>
    <mergeCell ref="PQ36:PT36"/>
    <mergeCell ref="OG36:OJ36"/>
    <mergeCell ref="OK36:ON36"/>
    <mergeCell ref="OO36:OR36"/>
    <mergeCell ref="OS36:OV36"/>
    <mergeCell ref="OW36:OZ36"/>
    <mergeCell ref="NM36:NP36"/>
    <mergeCell ref="NQ36:NT36"/>
    <mergeCell ref="NU36:NX36"/>
    <mergeCell ref="NY36:OB36"/>
    <mergeCell ref="OC36:OF36"/>
    <mergeCell ref="MS36:MV36"/>
    <mergeCell ref="MW36:MZ36"/>
    <mergeCell ref="NA36:ND36"/>
    <mergeCell ref="NE36:NH36"/>
    <mergeCell ref="NI36:NL36"/>
    <mergeCell ref="LY36:MB36"/>
    <mergeCell ref="MC36:MF36"/>
    <mergeCell ref="MG36:MJ36"/>
    <mergeCell ref="MK36:MN36"/>
    <mergeCell ref="MO36:MR36"/>
    <mergeCell ref="LE36:LH36"/>
    <mergeCell ref="LI36:LL36"/>
    <mergeCell ref="LM36:LP36"/>
    <mergeCell ref="LQ36:LT36"/>
    <mergeCell ref="LU36:LX36"/>
    <mergeCell ref="KK36:KN36"/>
    <mergeCell ref="KO36:KR36"/>
    <mergeCell ref="KS36:KV36"/>
    <mergeCell ref="KW36:KZ36"/>
    <mergeCell ref="LA36:LD36"/>
    <mergeCell ref="JQ36:JT36"/>
    <mergeCell ref="JU36:JX36"/>
    <mergeCell ref="JY36:KB36"/>
    <mergeCell ref="KC36:KF36"/>
    <mergeCell ref="KG36:KJ36"/>
    <mergeCell ref="IW36:IZ36"/>
    <mergeCell ref="JA36:JD36"/>
    <mergeCell ref="JE36:JH36"/>
    <mergeCell ref="JI36:JL36"/>
    <mergeCell ref="JM36:JP36"/>
    <mergeCell ref="IC36:IF36"/>
    <mergeCell ref="IG36:IJ36"/>
    <mergeCell ref="IK36:IN36"/>
    <mergeCell ref="IO36:IR36"/>
    <mergeCell ref="IS36:IV36"/>
    <mergeCell ref="HI36:HL36"/>
    <mergeCell ref="HM36:HP36"/>
    <mergeCell ref="HQ36:HT36"/>
    <mergeCell ref="HU36:HX36"/>
    <mergeCell ref="HY36:IB36"/>
    <mergeCell ref="GO36:GR36"/>
    <mergeCell ref="GS36:GV36"/>
    <mergeCell ref="GW36:GZ36"/>
    <mergeCell ref="HA36:HD36"/>
    <mergeCell ref="HE36:HH36"/>
    <mergeCell ref="FU36:FX36"/>
    <mergeCell ref="FY36:GB36"/>
    <mergeCell ref="GC36:GF36"/>
    <mergeCell ref="GG36:GJ36"/>
    <mergeCell ref="GK36:GN36"/>
    <mergeCell ref="FA36:FD36"/>
    <mergeCell ref="FE36:FH36"/>
    <mergeCell ref="FI36:FL36"/>
    <mergeCell ref="FM36:FP36"/>
    <mergeCell ref="FQ36:FT36"/>
    <mergeCell ref="EG36:EJ36"/>
    <mergeCell ref="EK36:EN36"/>
    <mergeCell ref="EO36:ER36"/>
    <mergeCell ref="ES36:EV36"/>
    <mergeCell ref="EW36:EZ36"/>
    <mergeCell ref="DM36:DP36"/>
    <mergeCell ref="DQ36:DT36"/>
    <mergeCell ref="DU36:DX36"/>
    <mergeCell ref="DY36:EB36"/>
    <mergeCell ref="EC36:EF36"/>
    <mergeCell ref="CS36:CV36"/>
    <mergeCell ref="CW36:CZ36"/>
    <mergeCell ref="DA36:DD36"/>
    <mergeCell ref="DE36:DH36"/>
    <mergeCell ref="DI36:DL36"/>
    <mergeCell ref="BY36:CB36"/>
    <mergeCell ref="CC36:CF36"/>
    <mergeCell ref="CG36:CJ36"/>
    <mergeCell ref="CK36:CN36"/>
    <mergeCell ref="CO36:CR36"/>
    <mergeCell ref="BE36:BH36"/>
    <mergeCell ref="BI36:BL36"/>
    <mergeCell ref="BM36:BP36"/>
    <mergeCell ref="BQ36:BT36"/>
    <mergeCell ref="BU36:BX36"/>
    <mergeCell ref="AK36:AN36"/>
    <mergeCell ref="AO36:AR36"/>
    <mergeCell ref="AS36:AV36"/>
    <mergeCell ref="AW36:AZ36"/>
    <mergeCell ref="BA36:BD36"/>
    <mergeCell ref="Q36:T36"/>
    <mergeCell ref="U36:X36"/>
    <mergeCell ref="Y36:AB36"/>
    <mergeCell ref="AC36:AF36"/>
    <mergeCell ref="AG36:AJ36"/>
    <mergeCell ref="A35:D35"/>
    <mergeCell ref="A36:D36"/>
    <mergeCell ref="E36:H36"/>
    <mergeCell ref="I36:L36"/>
    <mergeCell ref="M36:P3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CDC_SARMS_Identifier xmlns="8290A22A-C17F-4CED-8D92-5E7EE6E2DCBA" xsi:nil="true"/>
    <ECDC_SARMS_Description_Doc xmlns="8290A22A-C17F-4CED-8D92-5E7EE6E2DCBA" xsi:nil="true"/>
    <ECDC_SARMS_Doc_Contributor xmlns="8290A22A-C17F-4CED-8D92-5E7EE6E2DCBA" xsi:nil="true"/>
    <ECDC_SARMS_Format xmlns="8290A22A-C17F-4CED-8D92-5E7EE6E2DCBA">Supporting Document</ECDC_SARMS_Format>
    <ECDC_SARMS_Effective_Date xmlns="8290A22A-C17F-4CED-8D92-5E7EE6E2DCBA">2020-11-17T23:00:00+00:00</ECDC_SARMS_Effective_Date>
    <ECDC_SARMS_Relation xmlns="8290A22A-C17F-4CED-8D92-5E7EE6E2DCBA" xsi:nil="true"/>
    <ECDC_SARMS_Clearance xmlns="8290A22A-C17F-4CED-8D92-5E7EE6E2DCBA" xsi:nil="true"/>
    <ECDC_SARMS_Rights xmlns="8290A22A-C17F-4CED-8D92-5E7EE6E2DCBA" xsi:nil="true"/>
    <ECDC_SARMS_Coverage xmlns="8290A22A-C17F-4CED-8D92-5E7EE6E2DCBA">ESAC-Net</ECDC_SARMS_Coverage>
    <ECDC_SARMS_Publisher xmlns="8290A22A-C17F-4CED-8D92-5E7EE6E2DCBA">Klaus Weist</ECDC_SARMS_Publish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Scientific Output" ma:contentTypeID="0x01010033C6D12616634881B00942D2FCD0A93B00828D8A5902279147836B84CE01641540" ma:contentTypeVersion="0" ma:contentTypeDescription="Scientific Output Content Type" ma:contentTypeScope="" ma:versionID="3202f4b84f6781d655e617f9b897503c">
  <xsd:schema xmlns:xsd="http://www.w3.org/2001/XMLSchema" xmlns:xs="http://www.w3.org/2001/XMLSchema" xmlns:p="http://schemas.microsoft.com/office/2006/metadata/properties" xmlns:ns2="8290A22A-C17F-4CED-8D92-5E7EE6E2DCBA" targetNamespace="http://schemas.microsoft.com/office/2006/metadata/properties" ma:root="true" ma:fieldsID="2147fc94b29ee4378d627db074550d89" ns2:_="">
    <xsd:import namespace="8290A22A-C17F-4CED-8D92-5E7EE6E2DCBA"/>
    <xsd:element name="properties">
      <xsd:complexType>
        <xsd:sequence>
          <xsd:element name="documentManagement">
            <xsd:complexType>
              <xsd:all>
                <xsd:element ref="ns2:ECDC_SARMS_Identifier" minOccurs="0"/>
                <xsd:element ref="ns2:ECDC_SARMS_Description_Doc" minOccurs="0"/>
                <xsd:element ref="ns2:ECDC_SARMS_Doc_Contributor" minOccurs="0"/>
                <xsd:element ref="ns2:ECDC_SARMS_Format"/>
                <xsd:element ref="ns2:ECDC_SARMS_Publisher"/>
                <xsd:element ref="ns2:ECDC_SARMS_Relation" minOccurs="0"/>
                <xsd:element ref="ns2:ECDC_SARMS_Clearance" minOccurs="0"/>
                <xsd:element ref="ns2:ECDC_SARMS_Rights" minOccurs="0"/>
                <xsd:element ref="ns2:ECDC_SARMS_Effective_Date"/>
                <xsd:element ref="ns2:ECDC_SARMS_Coverag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90A22A-C17F-4CED-8D92-5E7EE6E2DCBA" elementFormDefault="qualified">
    <xsd:import namespace="http://schemas.microsoft.com/office/2006/documentManagement/types"/>
    <xsd:import namespace="http://schemas.microsoft.com/office/infopath/2007/PartnerControls"/>
    <xsd:element name="ECDC_SARMS_Identifier" ma:index="8" nillable="true" ma:displayName="Identifier" ma:internalName="ECDC_SARMS_Identifier">
      <xsd:simpleType>
        <xsd:restriction base="dms:Text"/>
      </xsd:simpleType>
    </xsd:element>
    <xsd:element name="ECDC_SARMS_Description_Doc" ma:index="9" nillable="true" ma:displayName="Description" ma:internalName="ECDC_SARMS_Description_Doc">
      <xsd:simpleType>
        <xsd:restriction base="dms:Text"/>
      </xsd:simpleType>
    </xsd:element>
    <xsd:element name="ECDC_SARMS_Doc_Contributor" ma:index="16" nillable="true" ma:displayName="Contributors" ma:internalName="ECDC_SARMS_Doc_Contributor">
      <xsd:simpleType>
        <xsd:restriction base="dms:Note">
          <xsd:maxLength value="255"/>
        </xsd:restriction>
      </xsd:simpleType>
    </xsd:element>
    <xsd:element name="ECDC_SARMS_Format" ma:index="17" ma:displayName="Format" ma:format="Dropdown" ma:internalName="ECDC_SARMS_Format">
      <xsd:simpleType>
        <xsd:restriction base="dms:Choice">
          <xsd:enumeration value="Main Output"/>
          <xsd:enumeration value="Supporting Document"/>
          <xsd:enumeration value="Publication"/>
        </xsd:restriction>
      </xsd:simpleType>
    </xsd:element>
    <xsd:element name="ECDC_SARMS_Publisher" ma:index="18" ma:displayName="Publisher" ma:internalName="ECDC_SARMS_Publisher">
      <xsd:simpleType>
        <xsd:restriction base="dms:Text"/>
      </xsd:simpleType>
    </xsd:element>
    <xsd:element name="ECDC_SARMS_Relation" ma:index="19" nillable="true" ma:displayName="Relation" ma:internalName="ECDC_SARMS_Relation">
      <xsd:simpleType>
        <xsd:restriction base="dms:Text"/>
      </xsd:simpleType>
    </xsd:element>
    <xsd:element name="ECDC_SARMS_Clearance" ma:index="20" nillable="true" ma:displayName="Clearance" ma:format="Dropdown" ma:internalName="ECDC_SARMS_Clearance">
      <xsd:simpleType>
        <xsd:restriction base="dms:Choice">
          <xsd:enumeration value="Internal Access Only: Not disseminated externally"/>
          <xsd:enumeration value="Restricted External Access: Restricted external dissemination only"/>
          <xsd:enumeration value="Public Access: Disseminate to all"/>
        </xsd:restriction>
      </xsd:simpleType>
    </xsd:element>
    <xsd:element name="ECDC_SARMS_Rights" ma:index="21" nillable="true" ma:displayName="Rights" ma:internalName="ECDC_SARMS_Rights">
      <xsd:simpleType>
        <xsd:restriction base="dms:Text"/>
      </xsd:simpleType>
    </xsd:element>
    <xsd:element name="ECDC_SARMS_Effective_Date" ma:index="22" ma:displayName="Effective Date" ma:format="DateOnly" ma:internalName="ECDC_SARMS_Effective_Date">
      <xsd:simpleType>
        <xsd:restriction base="dms:DateTime"/>
      </xsd:simpleType>
    </xsd:element>
    <xsd:element name="ECDC_SARMS_Coverage" ma:index="23" ma:displayName="Coverage" ma:internalName="ECDC_SARMS_Coverag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23F831-FF1F-457A-8517-56E05A22F26A}">
  <ds:schemaRefs>
    <ds:schemaRef ds:uri="http://purl.org/dc/elements/1.1/"/>
    <ds:schemaRef ds:uri="http://schemas.microsoft.com/office/2006/metadata/properties"/>
    <ds:schemaRef ds:uri="8290A22A-C17F-4CED-8D92-5E7EE6E2DCB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9C644307-2299-4EDF-9256-850ED1E8434D}">
  <ds:schemaRefs>
    <ds:schemaRef ds:uri="http://schemas.microsoft.com/sharepoint/v3/contenttype/forms"/>
  </ds:schemaRefs>
</ds:datastoreItem>
</file>

<file path=customXml/itemProps3.xml><?xml version="1.0" encoding="utf-8"?>
<ds:datastoreItem xmlns:ds="http://schemas.openxmlformats.org/officeDocument/2006/customXml" ds:itemID="{B3D4E838-9A71-4B5A-981E-C8F9C77514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90A22A-C17F-4CED-8D92-5E7EE6E2DC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Table_D1</vt:lpstr>
      <vt:lpstr>Table_D2</vt:lpstr>
      <vt:lpstr>Table_D3</vt:lpstr>
      <vt:lpstr>Table_D4</vt:lpstr>
      <vt:lpstr>Table_D5</vt:lpstr>
      <vt:lpstr>Table_D6</vt:lpstr>
      <vt:lpstr>Table_D7</vt:lpstr>
      <vt:lpstr>Table_D8</vt:lpstr>
      <vt:lpstr>Table_D9</vt:lpstr>
      <vt:lpstr>Table_D10</vt:lpstr>
      <vt:lpstr>Table_D11</vt:lpstr>
      <vt:lpstr>Table_D12</vt:lpstr>
      <vt:lpstr>Table_D13</vt:lpstr>
      <vt:lpstr>Table_D14</vt:lpstr>
      <vt:lpstr>Table_D15</vt:lpstr>
      <vt:lpstr>Table_D16</vt:lpstr>
      <vt:lpstr>Table_D17</vt:lpstr>
      <vt:lpstr>Table_D18</vt:lpstr>
      <vt:lpstr>Table_D19</vt:lpstr>
    </vt:vector>
  </TitlesOfParts>
  <Company>ECDC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Not specified</dc:subject>
  <dc:creator>Klaus Weist</dc:creator>
  <cp:keywords/>
  <cp:lastModifiedBy>Harry Gosling</cp:lastModifiedBy>
  <dcterms:created xsi:type="dcterms:W3CDTF">2018-10-30T16:47:37Z</dcterms:created>
  <dcterms:modified xsi:type="dcterms:W3CDTF">2020-11-17T20:16:15Z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0x01010033C6D12616634881B00942D2FCD0A93B00828D8A5902279147836B84CE01641540</vt:lpwstr>
  </property>
  <property fmtid="{D5CDD505-2E9C-101B-9397-08002B2CF9AE}" pid="3" name="ECDC_DMS_Author">
    <vt:lpwstr>196</vt:lpwstr>
  </property>
  <property fmtid="{D5CDD505-2E9C-101B-9397-08002B2CF9AE}" pid="4" name="m4f2abd528a9430bb1514981700fe204">
    <vt:lpwstr>Surveillance Group A|fab464f9-c9de-4b20-8ccc-45c7e0a244bc</vt:lpwstr>
  </property>
  <property fmtid="{D5CDD505-2E9C-101B-9397-08002B2CF9AE}" pid="5" name="ECDC_DMS_Organization">
    <vt:lpwstr>656;#Surveillance Group A|fab464f9-c9de-4b20-8ccc-45c7e0a244bc</vt:lpwstr>
  </property>
  <property fmtid="{D5CDD505-2E9C-101B-9397-08002B2CF9AE}" pid="6" name="ECDC_DMS_Group">
    <vt:lpwstr>Surveillance Group A</vt:lpwstr>
  </property>
  <property fmtid="{D5CDD505-2E9C-101B-9397-08002B2CF9AE}" pid="7" name="ECDC_DMS_Organization0">
    <vt:lpwstr>Surveillance Group A|fab464f9-c9de-4b20-8ccc-45c7e0a244bc</vt:lpwstr>
  </property>
  <property fmtid="{D5CDD505-2E9C-101B-9397-08002B2CF9AE}" pid="8" name="ECDC_DMS_Organigramme">
    <vt:lpwstr>656;#Surveillance Group A|fab464f9-c9de-4b20-8ccc-45c7e0a244bc</vt:lpwstr>
  </property>
  <property fmtid="{D5CDD505-2E9C-101B-9397-08002B2CF9AE}" pid="9" name="ECDC_DMS_Section">
    <vt:lpwstr>Surveillance</vt:lpwstr>
  </property>
  <property fmtid="{D5CDD505-2E9C-101B-9397-08002B2CF9AE}" pid="10" name="edrm_document_type">
    <vt:lpwstr/>
  </property>
  <property fmtid="{D5CDD505-2E9C-101B-9397-08002B2CF9AE}" pid="11" name="edrm_function">
    <vt:lpwstr/>
  </property>
  <property fmtid="{D5CDD505-2E9C-101B-9397-08002B2CF9AE}" pid="12" name="TaxKeyword">
    <vt:lpwstr/>
  </property>
  <property fmtid="{D5CDD505-2E9C-101B-9397-08002B2CF9AE}" pid="13" name="edrm_status">
    <vt:lpwstr/>
  </property>
  <property fmtid="{D5CDD505-2E9C-101B-9397-08002B2CF9AE}" pid="14" name="edrm_disease">
    <vt:lpwstr/>
  </property>
  <property fmtid="{D5CDD505-2E9C-101B-9397-08002B2CF9AE}" pid="15" name="edrm_security">
    <vt:lpwstr>205;#Restricted:Internal|caa52167-d17e-46dd-9322-12d83d57eefa</vt:lpwstr>
  </property>
  <property fmtid="{D5CDD505-2E9C-101B-9397-08002B2CF9AE}" pid="16" name="edrm_language">
    <vt:lpwstr/>
  </property>
  <property fmtid="{D5CDD505-2E9C-101B-9397-08002B2CF9AE}" pid="17" name="edrm_entity">
    <vt:lpwstr/>
  </property>
  <property fmtid="{D5CDD505-2E9C-101B-9397-08002B2CF9AE}" pid="18" name="edrm_institution">
    <vt:lpwstr/>
  </property>
  <property fmtid="{D5CDD505-2E9C-101B-9397-08002B2CF9AE}" pid="19" name="edrm_spatial">
    <vt:lpwstr/>
  </property>
  <property fmtid="{D5CDD505-2E9C-101B-9397-08002B2CF9AE}" pid="20" name="_dlc_DocIdItemGuid">
    <vt:lpwstr>bdc069cc-52df-4b58-893c-a98320e1e142</vt:lpwstr>
  </property>
  <property fmtid="{D5CDD505-2E9C-101B-9397-08002B2CF9AE}" pid="21" name="ECDC_SARMS_Organisation0">
    <vt:lpwstr>Surveillance and Response Support (SRS)|4e23c77f-dfa1-4897-975b-cbb38626c244</vt:lpwstr>
  </property>
  <property fmtid="{D5CDD505-2E9C-101B-9397-08002B2CF9AE}" pid="22" name="ECDC_SARMS_Language0">
    <vt:lpwstr/>
  </property>
  <property fmtid="{D5CDD505-2E9C-101B-9397-08002B2CF9AE}" pid="23" name="ECDC_SARMS_Document_Topic">
    <vt:lpwstr>138;#Annual Epidemiological Report on Communicable Diseases in Europe|a06cc8cb-46fe-48ef-ae0d-647564b40804</vt:lpwstr>
  </property>
  <property fmtid="{D5CDD505-2E9C-101B-9397-08002B2CF9AE}" pid="24" name="ECDC_SARMS_Document_Type">
    <vt:lpwstr>65</vt:lpwstr>
  </property>
  <property fmtid="{D5CDD505-2E9C-101B-9397-08002B2CF9AE}" pid="25" name="ECDC_SARMS_Document_Type0">
    <vt:lpwstr>Annual Epidemiological Report, Disease Chapter|0b2e5f0d-9401-406a-86ad-4d6d1077e3de</vt:lpwstr>
  </property>
  <property fmtid="{D5CDD505-2E9C-101B-9397-08002B2CF9AE}" pid="26" name="ECDC_SARMS_Actor0">
    <vt:lpwstr/>
  </property>
  <property fmtid="{D5CDD505-2E9C-101B-9397-08002B2CF9AE}" pid="27" name="ECDC_SARMS_Organisation">
    <vt:lpwstr>216</vt:lpwstr>
  </property>
  <property fmtid="{D5CDD505-2E9C-101B-9397-08002B2CF9AE}" pid="28" name="ECDC_SARMS_Activity0">
    <vt:lpwstr/>
  </property>
  <property fmtid="{D5CDD505-2E9C-101B-9397-08002B2CF9AE}" pid="29" name="ECDC_SARMS_Document_Topic0">
    <vt:lpwstr>Annual Epidemiological Report on Communicable Diseases in Europe|a06cc8cb-46fe-48ef-ae0d-647564b40804</vt:lpwstr>
  </property>
</Properties>
</file>